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orello\Documents\Financial Data\Monthly Budget Performance Reports\2018\April\"/>
    </mc:Choice>
  </mc:AlternateContent>
  <bookViews>
    <workbookView xWindow="0" yWindow="0" windowWidth="24000" windowHeight="9735"/>
  </bookViews>
  <sheets>
    <sheet name="Sheet1" sheetId="1" r:id="rId1"/>
  </sheets>
  <definedNames>
    <definedName name="April_General_Fund" localSheetId="0">Sheet1!$A$1:$J$129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0" i="1"/>
  <c r="J31" i="1"/>
  <c r="J32" i="1"/>
  <c r="J33" i="1"/>
  <c r="J39" i="1"/>
  <c r="J40" i="1"/>
  <c r="J41" i="1"/>
  <c r="J45" i="1"/>
  <c r="J46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9" i="1"/>
  <c r="K129" i="1"/>
  <c r="L129" i="1"/>
  <c r="M129" i="1"/>
</calcChain>
</file>

<file path=xl/connections.xml><?xml version="1.0" encoding="utf-8"?>
<connections xmlns="http://schemas.openxmlformats.org/spreadsheetml/2006/main">
  <connection id="1" name="April General Fund" type="6" refreshedVersion="5" background="1" saveData="1">
    <textPr codePage="437" sourceFile="C:\Users\dmorello\Desktop\April General Fund.txt" delimited="0">
      <textFields count="12">
        <textField/>
        <textField position="8"/>
        <textField position="24"/>
        <textField position="35"/>
        <textField position="50"/>
        <textField position="64"/>
        <textField position="78"/>
        <textField position="92"/>
        <textField position="106"/>
        <textField position="120"/>
        <textField position="127"/>
        <textField position="140"/>
      </textFields>
    </textPr>
  </connection>
</connections>
</file>

<file path=xl/sharedStrings.xml><?xml version="1.0" encoding="utf-8"?>
<sst xmlns="http://schemas.openxmlformats.org/spreadsheetml/2006/main" count="172" uniqueCount="151">
  <si>
    <t>CURRENT</t>
  </si>
  <si>
    <t>AMENDED</t>
  </si>
  <si>
    <t>ADOPTED</t>
  </si>
  <si>
    <t>BUDGET</t>
  </si>
  <si>
    <t>MONTH</t>
  </si>
  <si>
    <t>Y-T-D</t>
  </si>
  <si>
    <t>BUDGET LESS</t>
  </si>
  <si>
    <t>%</t>
  </si>
  <si>
    <t>ACCOUNT</t>
  </si>
  <si>
    <t>NUMBER</t>
  </si>
  <si>
    <t>AMENDMENTS</t>
  </si>
  <si>
    <t>TRANSACTIONS</t>
  </si>
  <si>
    <t>ENCUMBRANCES</t>
  </si>
  <si>
    <t>EXPENDITURES</t>
  </si>
  <si>
    <t>YTD EXPENSES</t>
  </si>
  <si>
    <t>USED</t>
  </si>
  <si>
    <t>Fund A -</t>
  </si>
  <si>
    <t>General Fund</t>
  </si>
  <si>
    <t>BiwklyPyrl</t>
  </si>
  <si>
    <t>BiwklyComp</t>
  </si>
  <si>
    <t>+++</t>
  </si>
  <si>
    <t>Ins OPTOut</t>
  </si>
  <si>
    <t>Temporary</t>
  </si>
  <si>
    <t>Overtime</t>
  </si>
  <si>
    <t>OT Safety</t>
  </si>
  <si>
    <t>Acting Pay</t>
  </si>
  <si>
    <t>Shift Prem</t>
  </si>
  <si>
    <t>StdByStpd</t>
  </si>
  <si>
    <t>FD 6% S.D.</t>
  </si>
  <si>
    <t>HolidayPay</t>
  </si>
  <si>
    <t>Field Trai</t>
  </si>
  <si>
    <t>LineUpPay</t>
  </si>
  <si>
    <t>WrkSch Adj</t>
  </si>
  <si>
    <t>CourtLocal</t>
  </si>
  <si>
    <t>CrtOutside</t>
  </si>
  <si>
    <t>SaftyCloth</t>
  </si>
  <si>
    <t>UnfrmAllow</t>
  </si>
  <si>
    <t>MiltryLeav</t>
  </si>
  <si>
    <t>E.M.D.</t>
  </si>
  <si>
    <t>EducIncntv</t>
  </si>
  <si>
    <t>CLA.52 ADJ</t>
  </si>
  <si>
    <t>Overtime M</t>
  </si>
  <si>
    <t>Vacation</t>
  </si>
  <si>
    <t>Personal</t>
  </si>
  <si>
    <t>Comp Off</t>
  </si>
  <si>
    <t>FunrlLeave</t>
  </si>
  <si>
    <t>CallInTime</t>
  </si>
  <si>
    <t>OnCallTime</t>
  </si>
  <si>
    <t>OnCallHome</t>
  </si>
  <si>
    <t>Union Time</t>
  </si>
  <si>
    <t>Sick Leave</t>
  </si>
  <si>
    <t>VacCashCon</t>
  </si>
  <si>
    <t>Furniture</t>
  </si>
  <si>
    <t>Office Equ</t>
  </si>
  <si>
    <t>Other Equi</t>
  </si>
  <si>
    <t>Capital Co</t>
  </si>
  <si>
    <t>Office Sup</t>
  </si>
  <si>
    <t>Uniforms</t>
  </si>
  <si>
    <t>Safety Sho</t>
  </si>
  <si>
    <t>Auto/Equip</t>
  </si>
  <si>
    <t>Consumable</t>
  </si>
  <si>
    <t>Tool Allow</t>
  </si>
  <si>
    <t>Auto Parts</t>
  </si>
  <si>
    <t>Cleaning</t>
  </si>
  <si>
    <t>Agricltrl</t>
  </si>
  <si>
    <t>Tools&amp;Mach</t>
  </si>
  <si>
    <t>Constr Rpr</t>
  </si>
  <si>
    <t>Rec/EdcMtl</t>
  </si>
  <si>
    <t>SignalsCom</t>
  </si>
  <si>
    <t>MiscChemcl</t>
  </si>
  <si>
    <t>DPWStrOpn</t>
  </si>
  <si>
    <t>AmmoSupply</t>
  </si>
  <si>
    <t>SafetySupl</t>
  </si>
  <si>
    <t>HRCommSupl</t>
  </si>
  <si>
    <t>UndsgSuply</t>
  </si>
  <si>
    <t>Phone Ext</t>
  </si>
  <si>
    <t>Wireless</t>
  </si>
  <si>
    <t>Data Lines</t>
  </si>
  <si>
    <t>Light&amp;Powr</t>
  </si>
  <si>
    <t>Water/Sewe</t>
  </si>
  <si>
    <t>Gas</t>
  </si>
  <si>
    <t>St.Lightng</t>
  </si>
  <si>
    <t>SuretyBond</t>
  </si>
  <si>
    <t>Prprty Ins</t>
  </si>
  <si>
    <t>Liability</t>
  </si>
  <si>
    <t>MVEquipmt</t>
  </si>
  <si>
    <t>MailMchine</t>
  </si>
  <si>
    <t>CopierLeas</t>
  </si>
  <si>
    <t>UndesigRnt</t>
  </si>
  <si>
    <t>RprProprty</t>
  </si>
  <si>
    <t>Repair Of</t>
  </si>
  <si>
    <t>SoftwareMt</t>
  </si>
  <si>
    <t>Printing-B</t>
  </si>
  <si>
    <t>Promo Matl</t>
  </si>
  <si>
    <t>Software</t>
  </si>
  <si>
    <t>Service Pe</t>
  </si>
  <si>
    <t>Waste Dspl</t>
  </si>
  <si>
    <t>SpecialSec</t>
  </si>
  <si>
    <t>ElcRcyclng</t>
  </si>
  <si>
    <t>PrisnrMeal</t>
  </si>
  <si>
    <t>Proceedngs</t>
  </si>
  <si>
    <t>LicensePrm</t>
  </si>
  <si>
    <t>GrassCttng</t>
  </si>
  <si>
    <t>ResdncyInv</t>
  </si>
  <si>
    <t>N.Cnty Ref</t>
  </si>
  <si>
    <t>SafetyCont</t>
  </si>
  <si>
    <t>UndesigSrv</t>
  </si>
  <si>
    <t>Consultant</t>
  </si>
  <si>
    <t>Medical Fe</t>
  </si>
  <si>
    <t>Auditors</t>
  </si>
  <si>
    <t>Postage</t>
  </si>
  <si>
    <t>Travel &amp; T</t>
  </si>
  <si>
    <t>SafetyTrng</t>
  </si>
  <si>
    <t>Local Mtng</t>
  </si>
  <si>
    <t>Laundry &amp;</t>
  </si>
  <si>
    <t>Books,Mags</t>
  </si>
  <si>
    <t>Advertisin</t>
  </si>
  <si>
    <t>Special Fu</t>
  </si>
  <si>
    <t>ERS Retire</t>
  </si>
  <si>
    <t>P&amp;F Retire</t>
  </si>
  <si>
    <t>Building T</t>
  </si>
  <si>
    <t>Wrkr Comp</t>
  </si>
  <si>
    <t>Life Insur</t>
  </si>
  <si>
    <t>Unemployme</t>
  </si>
  <si>
    <t>MedicalIns</t>
  </si>
  <si>
    <t>Dental Ins</t>
  </si>
  <si>
    <t>Sect207A</t>
  </si>
  <si>
    <t>Social Sec</t>
  </si>
  <si>
    <t>0900.AT</t>
  </si>
  <si>
    <t>TrfTrainSt</t>
  </si>
  <si>
    <t>0900.CS</t>
  </si>
  <si>
    <t>Trf InsRes</t>
  </si>
  <si>
    <t>0900.L</t>
  </si>
  <si>
    <t>TrfLibrary</t>
  </si>
  <si>
    <t>0900.V</t>
  </si>
  <si>
    <t>TrfDebtSrv</t>
  </si>
  <si>
    <t>GRAND TOTAL  . . . . :</t>
  </si>
  <si>
    <t>Uniform Bu</t>
  </si>
  <si>
    <t>E.M.T. Inc</t>
  </si>
  <si>
    <t>Jury Duty</t>
  </si>
  <si>
    <t>Motor Vehi</t>
  </si>
  <si>
    <t xml:space="preserve"> </t>
  </si>
  <si>
    <t>ComputerEq</t>
  </si>
  <si>
    <t>CopyRental</t>
  </si>
  <si>
    <t>Appraisers</t>
  </si>
  <si>
    <t>APRIL 2017</t>
  </si>
  <si>
    <t>APRIL 2016</t>
  </si>
  <si>
    <t>APRIL 2015</t>
  </si>
  <si>
    <t>CITY OF NIAGARA FALLS</t>
  </si>
  <si>
    <t>APRIL - SUMMARY EXPENSE REPORT</t>
  </si>
  <si>
    <t>2015 - 2018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</si>
</sst>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6" fontId="0" fillId="0" borderId="0" xfId="1" applyNumberFormat="1" applyFont="1"/>
    <xf numFmtId="9" fontId="0" fillId="0" borderId="0" xfId="0" applyNumberFormat="1" applyAlignment="1">
      <alignment horizontal="center"/>
    </xf>
    <xf numFmtId="166" fontId="1" fillId="0" borderId="0" xfId="1" applyNumberFormat="1" applyFont="1"/>
    <xf numFmtId="166" fontId="2" fillId="0" borderId="2" xfId="1" applyNumberFormat="1" applyFont="1" applyBorder="1"/>
    <xf numFmtId="9" fontId="2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2" borderId="1" xfId="0" quotePrefix="1" applyNumberFormat="1" applyFont="1" applyFill="1" applyBorder="1" applyAlignment="1">
      <alignment horizontal="center"/>
    </xf>
    <xf numFmtId="9" fontId="0" fillId="0" borderId="0" xfId="0" quotePrefix="1" applyNumberFormat="1" applyAlignment="1">
      <alignment horizontal="center"/>
    </xf>
    <xf numFmtId="166" fontId="0" fillId="0" borderId="0" xfId="0" applyNumberFormat="1"/>
    <xf numFmtId="9" fontId="0" fillId="0" borderId="0" xfId="2" applyFont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pril General Fund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workbookViewId="0">
      <pane ySplit="8" topLeftCell="A9" activePane="bottomLeft" state="frozen"/>
      <selection pane="bottomLeft" activeCell="O20" sqref="O20"/>
    </sheetView>
  </sheetViews>
  <sheetFormatPr defaultRowHeight="15" x14ac:dyDescent="0.25"/>
  <cols>
    <col min="1" max="1" width="10.28515625" bestFit="1" customWidth="1"/>
    <col min="2" max="2" width="20.5703125" bestFit="1" customWidth="1"/>
    <col min="3" max="3" width="15.28515625" bestFit="1" customWidth="1"/>
    <col min="4" max="4" width="18.28515625" bestFit="1" customWidth="1"/>
    <col min="5" max="5" width="15.28515625" bestFit="1" customWidth="1"/>
    <col min="6" max="6" width="17.85546875" bestFit="1" customWidth="1"/>
    <col min="7" max="7" width="16" bestFit="1" customWidth="1"/>
    <col min="8" max="9" width="15.28515625" bestFit="1" customWidth="1"/>
    <col min="10" max="10" width="8" bestFit="1" customWidth="1"/>
    <col min="11" max="13" width="14.28515625" bestFit="1" customWidth="1"/>
  </cols>
  <sheetData>
    <row r="1" spans="1:15" ht="18.75" x14ac:dyDescent="0.3">
      <c r="A1" s="17" t="s">
        <v>148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ht="18.75" x14ac:dyDescent="0.3">
      <c r="A2" s="17" t="s">
        <v>149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18.75" x14ac:dyDescent="0.3">
      <c r="A3" s="17" t="s">
        <v>150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5" s="3" customFormat="1" x14ac:dyDescent="0.25">
      <c r="F5" s="3" t="s">
        <v>0</v>
      </c>
      <c r="I5" s="3" t="s">
        <v>1</v>
      </c>
    </row>
    <row r="6" spans="1:15" s="3" customFormat="1" x14ac:dyDescent="0.25">
      <c r="C6" s="3" t="s">
        <v>2</v>
      </c>
      <c r="D6" s="3" t="s">
        <v>3</v>
      </c>
      <c r="E6" s="3" t="s">
        <v>1</v>
      </c>
      <c r="F6" s="3" t="s">
        <v>4</v>
      </c>
      <c r="G6" s="3" t="s">
        <v>5</v>
      </c>
      <c r="H6" s="11" t="s">
        <v>5</v>
      </c>
      <c r="I6" s="3" t="s">
        <v>6</v>
      </c>
      <c r="J6" s="3" t="s">
        <v>7</v>
      </c>
    </row>
    <row r="7" spans="1:15" s="3" customFormat="1" x14ac:dyDescent="0.25">
      <c r="A7" s="4" t="s">
        <v>8</v>
      </c>
      <c r="B7" s="4" t="s">
        <v>9</v>
      </c>
      <c r="C7" s="4" t="s">
        <v>3</v>
      </c>
      <c r="D7" s="4" t="s">
        <v>10</v>
      </c>
      <c r="E7" s="4" t="s">
        <v>3</v>
      </c>
      <c r="F7" s="4" t="s">
        <v>11</v>
      </c>
      <c r="G7" s="4" t="s">
        <v>12</v>
      </c>
      <c r="H7" s="12" t="s">
        <v>13</v>
      </c>
      <c r="I7" s="4" t="s">
        <v>14</v>
      </c>
      <c r="J7" s="4" t="s">
        <v>15</v>
      </c>
      <c r="K7" s="13" t="s">
        <v>145</v>
      </c>
      <c r="L7" s="13" t="s">
        <v>146</v>
      </c>
      <c r="M7" s="13" t="s">
        <v>147</v>
      </c>
    </row>
    <row r="8" spans="1:15" x14ac:dyDescent="0.25">
      <c r="A8" s="5" t="s">
        <v>16</v>
      </c>
      <c r="B8" s="5" t="s">
        <v>17</v>
      </c>
    </row>
    <row r="9" spans="1:15" x14ac:dyDescent="0.25">
      <c r="A9" s="1">
        <v>110</v>
      </c>
      <c r="B9" t="s">
        <v>18</v>
      </c>
      <c r="C9" s="6">
        <v>31121051</v>
      </c>
      <c r="D9" s="6">
        <v>71405</v>
      </c>
      <c r="E9" s="6">
        <v>31192456</v>
      </c>
      <c r="F9" s="6">
        <v>2025136.79</v>
      </c>
      <c r="G9" s="6">
        <v>0</v>
      </c>
      <c r="H9" s="6">
        <v>8157264.0099999998</v>
      </c>
      <c r="I9" s="6">
        <f>E9-G9-H9</f>
        <v>23035191.990000002</v>
      </c>
      <c r="J9" s="7">
        <f>(G9+H9)/E9</f>
        <v>0.26151400229593974</v>
      </c>
      <c r="K9" s="6">
        <v>7182352.2000000002</v>
      </c>
      <c r="L9" s="6">
        <v>7590773.8200000003</v>
      </c>
      <c r="M9" s="6">
        <v>7340370.79</v>
      </c>
    </row>
    <row r="10" spans="1:15" x14ac:dyDescent="0.25">
      <c r="A10" s="1">
        <v>111</v>
      </c>
      <c r="B10" t="s">
        <v>19</v>
      </c>
      <c r="C10" s="6">
        <v>0</v>
      </c>
      <c r="D10" s="6">
        <v>0</v>
      </c>
      <c r="E10" s="6">
        <v>0</v>
      </c>
      <c r="F10" s="6">
        <v>31933.94</v>
      </c>
      <c r="G10" s="6">
        <v>0</v>
      </c>
      <c r="H10" s="6">
        <v>112593.96</v>
      </c>
      <c r="I10" s="6">
        <f t="shared" ref="I10:I73" si="0">E10-G10-H10</f>
        <v>-112593.96</v>
      </c>
      <c r="J10" s="14" t="s">
        <v>20</v>
      </c>
      <c r="K10" s="6">
        <v>173726.29</v>
      </c>
      <c r="L10" s="6">
        <v>78807.12</v>
      </c>
      <c r="M10" s="6">
        <v>116078.88</v>
      </c>
    </row>
    <row r="11" spans="1:15" x14ac:dyDescent="0.25">
      <c r="A11" s="1">
        <v>125</v>
      </c>
      <c r="B11" t="s">
        <v>21</v>
      </c>
      <c r="C11" s="6">
        <v>480962</v>
      </c>
      <c r="D11" s="6">
        <v>0</v>
      </c>
      <c r="E11" s="6">
        <v>480962</v>
      </c>
      <c r="F11" s="6">
        <v>36048.879999999997</v>
      </c>
      <c r="G11" s="6">
        <v>0</v>
      </c>
      <c r="H11" s="6">
        <v>147660.13</v>
      </c>
      <c r="I11" s="6">
        <f t="shared" si="0"/>
        <v>333301.87</v>
      </c>
      <c r="J11" s="7">
        <f t="shared" ref="J10:J73" si="1">(G11+H11)/E11</f>
        <v>0.30700997168175448</v>
      </c>
      <c r="K11" s="6">
        <v>171065.91</v>
      </c>
      <c r="L11" s="6">
        <v>149611.85999999999</v>
      </c>
      <c r="M11" s="6">
        <v>154764.62</v>
      </c>
    </row>
    <row r="12" spans="1:15" x14ac:dyDescent="0.25">
      <c r="A12" s="1">
        <v>130</v>
      </c>
      <c r="B12" t="s">
        <v>22</v>
      </c>
      <c r="C12" s="6">
        <v>250918</v>
      </c>
      <c r="D12" s="6">
        <v>5916</v>
      </c>
      <c r="E12" s="6">
        <v>256834</v>
      </c>
      <c r="F12" s="6">
        <v>14364.62</v>
      </c>
      <c r="G12" s="6">
        <v>0</v>
      </c>
      <c r="H12" s="6">
        <v>44922.28</v>
      </c>
      <c r="I12" s="6">
        <f t="shared" si="0"/>
        <v>211911.72</v>
      </c>
      <c r="J12" s="7">
        <f t="shared" si="1"/>
        <v>0.17490783930476494</v>
      </c>
      <c r="K12" s="6">
        <v>65983.53</v>
      </c>
      <c r="L12" s="6">
        <v>75652.2</v>
      </c>
      <c r="M12" s="6">
        <v>65847.58</v>
      </c>
    </row>
    <row r="13" spans="1:15" x14ac:dyDescent="0.25">
      <c r="A13" s="1">
        <v>140</v>
      </c>
      <c r="B13" t="s">
        <v>23</v>
      </c>
      <c r="C13" s="6">
        <v>2605612</v>
      </c>
      <c r="D13" s="6">
        <v>155.55000000000001</v>
      </c>
      <c r="E13" s="6">
        <v>2605767.5499999998</v>
      </c>
      <c r="F13" s="6">
        <v>233897.3</v>
      </c>
      <c r="G13" s="6">
        <v>0</v>
      </c>
      <c r="H13" s="6">
        <v>819335.4</v>
      </c>
      <c r="I13" s="6">
        <f t="shared" si="0"/>
        <v>1786432.15</v>
      </c>
      <c r="J13" s="7">
        <f t="shared" si="1"/>
        <v>0.31443150023109318</v>
      </c>
      <c r="K13" s="6">
        <v>833504.19</v>
      </c>
      <c r="L13" s="6">
        <v>875939.65</v>
      </c>
      <c r="M13" s="6">
        <v>666841.13</v>
      </c>
    </row>
    <row r="14" spans="1:15" x14ac:dyDescent="0.25">
      <c r="A14" s="1">
        <v>140.5</v>
      </c>
      <c r="B14" t="s">
        <v>24</v>
      </c>
      <c r="C14" s="6">
        <v>64850</v>
      </c>
      <c r="D14" s="6">
        <v>0</v>
      </c>
      <c r="E14" s="6">
        <v>64850</v>
      </c>
      <c r="F14" s="6">
        <v>0</v>
      </c>
      <c r="G14" s="6">
        <v>0</v>
      </c>
      <c r="H14" s="6">
        <v>0</v>
      </c>
      <c r="I14" s="6">
        <f t="shared" si="0"/>
        <v>64850</v>
      </c>
      <c r="J14" s="7">
        <f t="shared" si="1"/>
        <v>0</v>
      </c>
      <c r="K14" s="6">
        <v>3560.38</v>
      </c>
      <c r="L14" s="6">
        <v>2989.12</v>
      </c>
      <c r="M14" s="6">
        <v>29404.080000000002</v>
      </c>
      <c r="O14" t="s">
        <v>141</v>
      </c>
    </row>
    <row r="15" spans="1:15" x14ac:dyDescent="0.25">
      <c r="A15" s="1">
        <v>150</v>
      </c>
      <c r="B15" t="s">
        <v>25</v>
      </c>
      <c r="C15" s="6">
        <v>5257</v>
      </c>
      <c r="D15" s="6">
        <v>144.44999999999999</v>
      </c>
      <c r="E15" s="6">
        <v>5401.45</v>
      </c>
      <c r="F15" s="6">
        <v>114.45</v>
      </c>
      <c r="G15" s="6">
        <v>0</v>
      </c>
      <c r="H15" s="6">
        <v>570.19000000000005</v>
      </c>
      <c r="I15" s="6">
        <f t="shared" si="0"/>
        <v>4831.26</v>
      </c>
      <c r="J15" s="7">
        <f t="shared" si="1"/>
        <v>0.10556239528274816</v>
      </c>
      <c r="K15" s="6">
        <v>2377.7399999999998</v>
      </c>
      <c r="L15" s="6">
        <v>3028.65</v>
      </c>
      <c r="M15" s="6">
        <v>5953.53</v>
      </c>
    </row>
    <row r="16" spans="1:15" x14ac:dyDescent="0.25">
      <c r="A16" s="1">
        <v>152</v>
      </c>
      <c r="B16" t="s">
        <v>26</v>
      </c>
      <c r="C16" s="6">
        <v>626115</v>
      </c>
      <c r="D16" s="6">
        <v>0</v>
      </c>
      <c r="E16" s="6">
        <v>626115</v>
      </c>
      <c r="F16" s="6">
        <v>50757.120000000003</v>
      </c>
      <c r="G16" s="6">
        <v>0</v>
      </c>
      <c r="H16" s="6">
        <v>203461.21</v>
      </c>
      <c r="I16" s="6">
        <f t="shared" si="0"/>
        <v>422653.79000000004</v>
      </c>
      <c r="J16" s="7">
        <f t="shared" si="1"/>
        <v>0.32495821055237456</v>
      </c>
      <c r="K16" s="6">
        <v>183529.72</v>
      </c>
      <c r="L16" s="6">
        <v>180015.73</v>
      </c>
      <c r="M16" s="6">
        <v>181873.47</v>
      </c>
    </row>
    <row r="17" spans="1:13" x14ac:dyDescent="0.25">
      <c r="A17" s="1">
        <v>153</v>
      </c>
      <c r="B17" t="s">
        <v>27</v>
      </c>
      <c r="C17" s="6">
        <v>51024</v>
      </c>
      <c r="D17" s="6">
        <v>0</v>
      </c>
      <c r="E17" s="6">
        <v>51024</v>
      </c>
      <c r="F17" s="6">
        <v>3499.98</v>
      </c>
      <c r="G17" s="6">
        <v>0</v>
      </c>
      <c r="H17" s="6">
        <v>13999.92</v>
      </c>
      <c r="I17" s="6">
        <f t="shared" si="0"/>
        <v>37024.080000000002</v>
      </c>
      <c r="J17" s="7">
        <f t="shared" si="1"/>
        <v>0.27437911571025397</v>
      </c>
      <c r="K17" s="6">
        <v>13999.92</v>
      </c>
      <c r="L17" s="6">
        <v>14244.92</v>
      </c>
      <c r="M17" s="6">
        <v>14218.33</v>
      </c>
    </row>
    <row r="18" spans="1:13" x14ac:dyDescent="0.25">
      <c r="A18" s="1">
        <v>154</v>
      </c>
      <c r="B18" t="s">
        <v>28</v>
      </c>
      <c r="C18" s="6">
        <v>27600</v>
      </c>
      <c r="D18" s="6">
        <v>0</v>
      </c>
      <c r="E18" s="6">
        <v>27600</v>
      </c>
      <c r="F18" s="6">
        <v>2227.3200000000002</v>
      </c>
      <c r="G18" s="6">
        <v>0</v>
      </c>
      <c r="H18" s="6">
        <v>8909.2800000000007</v>
      </c>
      <c r="I18" s="6">
        <f t="shared" si="0"/>
        <v>18690.72</v>
      </c>
      <c r="J18" s="7">
        <f t="shared" si="1"/>
        <v>0.32280000000000003</v>
      </c>
      <c r="K18" s="6">
        <v>7909.52</v>
      </c>
      <c r="L18" s="6">
        <v>8047.66</v>
      </c>
      <c r="M18" s="6">
        <v>7818.31</v>
      </c>
    </row>
    <row r="19" spans="1:13" x14ac:dyDescent="0.25">
      <c r="A19" s="1">
        <v>155</v>
      </c>
      <c r="B19" t="s">
        <v>29</v>
      </c>
      <c r="C19" s="6">
        <v>1405380</v>
      </c>
      <c r="D19" s="6">
        <v>0</v>
      </c>
      <c r="E19" s="6">
        <v>1405380</v>
      </c>
      <c r="F19" s="6">
        <v>65151.22</v>
      </c>
      <c r="G19" s="6">
        <v>0</v>
      </c>
      <c r="H19" s="6">
        <v>589280.82999999996</v>
      </c>
      <c r="I19" s="6">
        <f t="shared" si="0"/>
        <v>816099.17</v>
      </c>
      <c r="J19" s="7">
        <f t="shared" si="1"/>
        <v>0.41930355491041565</v>
      </c>
      <c r="K19" s="6">
        <v>529036.68000000005</v>
      </c>
      <c r="L19" s="6">
        <v>457206.89</v>
      </c>
      <c r="M19" s="6">
        <v>473509.91</v>
      </c>
    </row>
    <row r="20" spans="1:13" x14ac:dyDescent="0.25">
      <c r="A20" s="1">
        <v>157</v>
      </c>
      <c r="B20" t="s">
        <v>30</v>
      </c>
      <c r="C20" s="6">
        <v>10000</v>
      </c>
      <c r="D20" s="6">
        <v>0</v>
      </c>
      <c r="E20" s="6">
        <v>10000</v>
      </c>
      <c r="F20" s="6">
        <v>2206.8000000000002</v>
      </c>
      <c r="G20" s="6">
        <v>0</v>
      </c>
      <c r="H20" s="6">
        <v>6285.73</v>
      </c>
      <c r="I20" s="6">
        <f t="shared" si="0"/>
        <v>3714.2700000000004</v>
      </c>
      <c r="J20" s="7">
        <f t="shared" si="1"/>
        <v>0.62857299999999994</v>
      </c>
      <c r="K20" s="6">
        <v>21329.02</v>
      </c>
      <c r="L20" s="6">
        <v>12138</v>
      </c>
      <c r="M20" s="6">
        <v>2980.41</v>
      </c>
    </row>
    <row r="21" spans="1:13" x14ac:dyDescent="0.25">
      <c r="A21" s="1">
        <v>158</v>
      </c>
      <c r="B21" t="s">
        <v>31</v>
      </c>
      <c r="C21" s="6">
        <v>401200</v>
      </c>
      <c r="D21" s="6">
        <v>0</v>
      </c>
      <c r="E21" s="6">
        <v>401200</v>
      </c>
      <c r="F21" s="6">
        <v>31781.49</v>
      </c>
      <c r="G21" s="6">
        <v>0</v>
      </c>
      <c r="H21" s="6">
        <v>131729.44</v>
      </c>
      <c r="I21" s="6">
        <f t="shared" si="0"/>
        <v>269470.56</v>
      </c>
      <c r="J21" s="7">
        <f t="shared" si="1"/>
        <v>0.32833858424725826</v>
      </c>
      <c r="K21" s="6">
        <v>124779.26</v>
      </c>
      <c r="L21" s="6">
        <v>119714.59</v>
      </c>
      <c r="M21" s="6">
        <v>110275.48</v>
      </c>
    </row>
    <row r="22" spans="1:13" x14ac:dyDescent="0.25">
      <c r="A22" s="1">
        <v>159</v>
      </c>
      <c r="B22" t="s">
        <v>32</v>
      </c>
      <c r="C22" s="6">
        <v>527300</v>
      </c>
      <c r="D22" s="6">
        <v>0</v>
      </c>
      <c r="E22" s="6">
        <v>527300</v>
      </c>
      <c r="F22" s="6">
        <v>0</v>
      </c>
      <c r="G22" s="6">
        <v>0</v>
      </c>
      <c r="H22" s="6">
        <v>-955.73</v>
      </c>
      <c r="I22" s="6">
        <f t="shared" si="0"/>
        <v>528255.73</v>
      </c>
      <c r="J22" s="7">
        <f t="shared" si="1"/>
        <v>-1.8124976294329603E-3</v>
      </c>
      <c r="K22" s="6">
        <v>869.17</v>
      </c>
      <c r="L22" s="6">
        <v>941.38</v>
      </c>
      <c r="M22" s="6">
        <v>0</v>
      </c>
    </row>
    <row r="23" spans="1:13" x14ac:dyDescent="0.25">
      <c r="A23" s="1">
        <v>160</v>
      </c>
      <c r="B23" t="s">
        <v>33</v>
      </c>
      <c r="C23" s="6">
        <v>219685</v>
      </c>
      <c r="D23" s="6">
        <v>0</v>
      </c>
      <c r="E23" s="6">
        <v>219685</v>
      </c>
      <c r="F23" s="6">
        <v>9631.9599999999991</v>
      </c>
      <c r="G23" s="6">
        <v>0</v>
      </c>
      <c r="H23" s="6">
        <v>55656.34</v>
      </c>
      <c r="I23" s="6">
        <f t="shared" si="0"/>
        <v>164028.66</v>
      </c>
      <c r="J23" s="7">
        <f t="shared" si="1"/>
        <v>0.25334610920181166</v>
      </c>
      <c r="K23" s="6">
        <v>42003.74</v>
      </c>
      <c r="L23" s="6">
        <v>65269.7</v>
      </c>
      <c r="M23" s="6">
        <v>68189.05</v>
      </c>
    </row>
    <row r="24" spans="1:13" x14ac:dyDescent="0.25">
      <c r="A24" s="1">
        <v>161</v>
      </c>
      <c r="B24" t="s">
        <v>34</v>
      </c>
      <c r="C24" s="6">
        <v>61500</v>
      </c>
      <c r="D24" s="6">
        <v>0</v>
      </c>
      <c r="E24" s="6">
        <v>61500</v>
      </c>
      <c r="F24" s="6">
        <v>2880.08</v>
      </c>
      <c r="G24" s="6">
        <v>0</v>
      </c>
      <c r="H24" s="6">
        <v>13717.79</v>
      </c>
      <c r="I24" s="6">
        <f t="shared" si="0"/>
        <v>47782.21</v>
      </c>
      <c r="J24" s="7">
        <f t="shared" si="1"/>
        <v>0.22305349593495935</v>
      </c>
      <c r="K24" s="6">
        <v>22200.89</v>
      </c>
      <c r="L24" s="6">
        <v>12468.85</v>
      </c>
      <c r="M24" s="6">
        <v>21429.84</v>
      </c>
    </row>
    <row r="25" spans="1:13" x14ac:dyDescent="0.25">
      <c r="A25" s="1">
        <v>162</v>
      </c>
      <c r="B25" t="s">
        <v>35</v>
      </c>
      <c r="C25" s="6">
        <v>2904</v>
      </c>
      <c r="D25" s="6">
        <v>0</v>
      </c>
      <c r="E25" s="6">
        <v>2904</v>
      </c>
      <c r="F25" s="6">
        <v>215.6</v>
      </c>
      <c r="G25" s="6">
        <v>0</v>
      </c>
      <c r="H25" s="6">
        <v>862.4</v>
      </c>
      <c r="I25" s="6">
        <f t="shared" si="0"/>
        <v>2041.6</v>
      </c>
      <c r="J25" s="7">
        <f t="shared" si="1"/>
        <v>0.29696969696969694</v>
      </c>
      <c r="K25" s="6">
        <v>862.4</v>
      </c>
      <c r="L25" s="6">
        <v>877.5</v>
      </c>
      <c r="M25" s="6">
        <v>883.96</v>
      </c>
    </row>
    <row r="26" spans="1:13" x14ac:dyDescent="0.25">
      <c r="A26" s="1">
        <v>163</v>
      </c>
      <c r="B26" t="s">
        <v>36</v>
      </c>
      <c r="C26" s="6">
        <v>5893</v>
      </c>
      <c r="D26" s="6">
        <v>0</v>
      </c>
      <c r="E26" s="6">
        <v>5893</v>
      </c>
      <c r="F26" s="6">
        <v>0</v>
      </c>
      <c r="G26" s="6">
        <v>0</v>
      </c>
      <c r="H26" s="6">
        <v>5718</v>
      </c>
      <c r="I26" s="6">
        <f t="shared" si="0"/>
        <v>175</v>
      </c>
      <c r="J26" s="7">
        <f t="shared" si="1"/>
        <v>0.97030375021211612</v>
      </c>
      <c r="K26" s="6">
        <v>215158</v>
      </c>
      <c r="L26" s="6">
        <v>321208</v>
      </c>
      <c r="M26" s="6">
        <v>315408</v>
      </c>
    </row>
    <row r="27" spans="1:13" x14ac:dyDescent="0.25">
      <c r="A27" s="1">
        <v>163.999</v>
      </c>
      <c r="B27" t="s">
        <v>137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f t="shared" si="0"/>
        <v>0</v>
      </c>
      <c r="J27" s="14" t="s">
        <v>20</v>
      </c>
      <c r="K27" s="6">
        <v>2400</v>
      </c>
      <c r="L27" s="6">
        <v>0</v>
      </c>
      <c r="M27" s="6">
        <v>7200</v>
      </c>
    </row>
    <row r="28" spans="1:13" x14ac:dyDescent="0.25">
      <c r="A28" s="1">
        <v>164</v>
      </c>
      <c r="B28" t="s">
        <v>138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f t="shared" si="0"/>
        <v>0</v>
      </c>
      <c r="J28" s="14" t="s">
        <v>20</v>
      </c>
      <c r="K28" s="6">
        <v>109650</v>
      </c>
      <c r="L28" s="6">
        <v>107950</v>
      </c>
      <c r="M28" s="6">
        <v>107950</v>
      </c>
    </row>
    <row r="29" spans="1:13" x14ac:dyDescent="0.25">
      <c r="A29" s="1">
        <v>165</v>
      </c>
      <c r="B29" t="s">
        <v>37</v>
      </c>
      <c r="C29" s="6">
        <v>0</v>
      </c>
      <c r="D29" s="6">
        <v>0</v>
      </c>
      <c r="E29" s="6">
        <v>0</v>
      </c>
      <c r="F29" s="6">
        <v>8008.47</v>
      </c>
      <c r="G29" s="6">
        <v>0</v>
      </c>
      <c r="H29" s="6">
        <v>41615.65</v>
      </c>
      <c r="I29" s="6">
        <f t="shared" si="0"/>
        <v>-41615.65</v>
      </c>
      <c r="J29" s="14" t="s">
        <v>20</v>
      </c>
      <c r="K29" s="6">
        <v>33572.85</v>
      </c>
      <c r="L29" s="6">
        <v>27577.24</v>
      </c>
      <c r="M29" s="6">
        <v>28791.26</v>
      </c>
    </row>
    <row r="30" spans="1:13" x14ac:dyDescent="0.25">
      <c r="A30" s="1">
        <v>166</v>
      </c>
      <c r="B30" t="s">
        <v>38</v>
      </c>
      <c r="C30" s="6">
        <v>1250</v>
      </c>
      <c r="D30" s="6">
        <v>0</v>
      </c>
      <c r="E30" s="6">
        <v>1250</v>
      </c>
      <c r="F30" s="6">
        <v>0</v>
      </c>
      <c r="G30" s="6">
        <v>0</v>
      </c>
      <c r="H30" s="6">
        <v>1000</v>
      </c>
      <c r="I30" s="6">
        <f t="shared" si="0"/>
        <v>250</v>
      </c>
      <c r="J30" s="7">
        <f t="shared" si="1"/>
        <v>0.8</v>
      </c>
      <c r="K30" s="6">
        <v>1250</v>
      </c>
      <c r="L30" s="6">
        <v>1250</v>
      </c>
      <c r="M30" s="6">
        <v>1250</v>
      </c>
    </row>
    <row r="31" spans="1:13" x14ac:dyDescent="0.25">
      <c r="A31" s="1">
        <v>167</v>
      </c>
      <c r="B31" t="s">
        <v>39</v>
      </c>
      <c r="C31" s="6">
        <v>1650</v>
      </c>
      <c r="D31" s="6">
        <v>0</v>
      </c>
      <c r="E31" s="6">
        <v>1650</v>
      </c>
      <c r="F31" s="6">
        <v>0</v>
      </c>
      <c r="G31" s="6">
        <v>0</v>
      </c>
      <c r="H31" s="6">
        <v>1650</v>
      </c>
      <c r="I31" s="6">
        <f t="shared" si="0"/>
        <v>0</v>
      </c>
      <c r="J31" s="7">
        <f t="shared" si="1"/>
        <v>1</v>
      </c>
      <c r="K31" s="6">
        <v>1500</v>
      </c>
      <c r="L31" s="6">
        <v>1400</v>
      </c>
      <c r="M31" s="6">
        <v>1350</v>
      </c>
    </row>
    <row r="32" spans="1:13" x14ac:dyDescent="0.25">
      <c r="A32" s="1">
        <v>168</v>
      </c>
      <c r="B32" t="s">
        <v>40</v>
      </c>
      <c r="C32" s="6">
        <v>15200</v>
      </c>
      <c r="D32" s="6">
        <v>0</v>
      </c>
      <c r="E32" s="6">
        <v>15200</v>
      </c>
      <c r="F32" s="6">
        <v>1826.68</v>
      </c>
      <c r="G32" s="6">
        <v>0</v>
      </c>
      <c r="H32" s="6">
        <v>5933.47</v>
      </c>
      <c r="I32" s="6">
        <f t="shared" si="0"/>
        <v>9266.5299999999988</v>
      </c>
      <c r="J32" s="7">
        <f t="shared" si="1"/>
        <v>0.39035986842105264</v>
      </c>
      <c r="K32" s="6">
        <v>2714.96</v>
      </c>
      <c r="L32" s="6">
        <v>3119.21</v>
      </c>
      <c r="M32" s="6">
        <v>3562</v>
      </c>
    </row>
    <row r="33" spans="1:13" x14ac:dyDescent="0.25">
      <c r="A33" s="1">
        <v>170</v>
      </c>
      <c r="B33" t="s">
        <v>41</v>
      </c>
      <c r="C33" s="6">
        <v>10100</v>
      </c>
      <c r="D33" s="6">
        <v>0</v>
      </c>
      <c r="E33" s="6">
        <v>10100</v>
      </c>
      <c r="F33" s="6">
        <v>590</v>
      </c>
      <c r="G33" s="6">
        <v>0</v>
      </c>
      <c r="H33" s="6">
        <v>3325</v>
      </c>
      <c r="I33" s="6">
        <f t="shared" si="0"/>
        <v>6775</v>
      </c>
      <c r="J33" s="7">
        <f t="shared" si="1"/>
        <v>0.32920792079207922</v>
      </c>
      <c r="K33" s="6">
        <v>3645</v>
      </c>
      <c r="L33" s="6">
        <v>3649.5</v>
      </c>
      <c r="M33" s="6">
        <v>5092</v>
      </c>
    </row>
    <row r="34" spans="1:13" x14ac:dyDescent="0.25">
      <c r="A34" s="1">
        <v>181</v>
      </c>
      <c r="B34" t="s">
        <v>42</v>
      </c>
      <c r="C34" s="6">
        <v>0</v>
      </c>
      <c r="D34" s="6">
        <v>0</v>
      </c>
      <c r="E34" s="6">
        <v>0</v>
      </c>
      <c r="F34" s="6">
        <v>147652.21</v>
      </c>
      <c r="G34" s="6">
        <v>0</v>
      </c>
      <c r="H34" s="6">
        <v>355979.12</v>
      </c>
      <c r="I34" s="6">
        <f t="shared" si="0"/>
        <v>-355979.12</v>
      </c>
      <c r="J34" s="14" t="s">
        <v>20</v>
      </c>
      <c r="K34" s="6">
        <v>353571.89</v>
      </c>
      <c r="L34" s="6">
        <v>375804.32</v>
      </c>
      <c r="M34" s="6">
        <v>282246.82</v>
      </c>
    </row>
    <row r="35" spans="1:13" x14ac:dyDescent="0.25">
      <c r="A35" s="1">
        <v>182</v>
      </c>
      <c r="B35" t="s">
        <v>43</v>
      </c>
      <c r="C35" s="6">
        <v>0</v>
      </c>
      <c r="D35" s="6">
        <v>0</v>
      </c>
      <c r="E35" s="6">
        <v>0</v>
      </c>
      <c r="F35" s="6">
        <v>26185.25</v>
      </c>
      <c r="G35" s="6">
        <v>0</v>
      </c>
      <c r="H35" s="6">
        <v>86067.09</v>
      </c>
      <c r="I35" s="6">
        <f t="shared" si="0"/>
        <v>-86067.09</v>
      </c>
      <c r="J35" s="14" t="s">
        <v>20</v>
      </c>
      <c r="K35" s="6">
        <v>85218.27</v>
      </c>
      <c r="L35" s="6">
        <v>56775.68</v>
      </c>
      <c r="M35" s="6">
        <v>91871</v>
      </c>
    </row>
    <row r="36" spans="1:13" x14ac:dyDescent="0.25">
      <c r="A36" s="1">
        <v>183</v>
      </c>
      <c r="B36" t="s">
        <v>44</v>
      </c>
      <c r="C36" s="6">
        <v>0</v>
      </c>
      <c r="D36" s="6">
        <v>0</v>
      </c>
      <c r="E36" s="6">
        <v>0</v>
      </c>
      <c r="F36" s="6">
        <v>50548.22</v>
      </c>
      <c r="G36" s="6">
        <v>0</v>
      </c>
      <c r="H36" s="6">
        <v>221962.73</v>
      </c>
      <c r="I36" s="6">
        <f t="shared" si="0"/>
        <v>-221962.73</v>
      </c>
      <c r="J36" s="14" t="s">
        <v>20</v>
      </c>
      <c r="K36" s="6">
        <v>173739.84</v>
      </c>
      <c r="L36" s="6">
        <v>148530.25</v>
      </c>
      <c r="M36" s="6">
        <v>165514.23999999999</v>
      </c>
    </row>
    <row r="37" spans="1:13" x14ac:dyDescent="0.25">
      <c r="A37" s="1">
        <v>184</v>
      </c>
      <c r="B37" t="s">
        <v>45</v>
      </c>
      <c r="C37" s="6">
        <v>0</v>
      </c>
      <c r="D37" s="6">
        <v>0</v>
      </c>
      <c r="E37" s="6">
        <v>0</v>
      </c>
      <c r="F37" s="6">
        <v>2053.96</v>
      </c>
      <c r="G37" s="6">
        <v>0</v>
      </c>
      <c r="H37" s="6">
        <v>19149.810000000001</v>
      </c>
      <c r="I37" s="6">
        <f t="shared" si="0"/>
        <v>-19149.810000000001</v>
      </c>
      <c r="J37" s="14" t="s">
        <v>20</v>
      </c>
      <c r="K37" s="6">
        <v>18874.71</v>
      </c>
      <c r="L37" s="6">
        <v>14648.89</v>
      </c>
      <c r="M37" s="6">
        <v>17785.95</v>
      </c>
    </row>
    <row r="38" spans="1:13" x14ac:dyDescent="0.25">
      <c r="A38" s="1">
        <v>185</v>
      </c>
      <c r="B38" t="s">
        <v>139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 t="shared" si="0"/>
        <v>0</v>
      </c>
      <c r="J38" s="14" t="s">
        <v>20</v>
      </c>
      <c r="K38" s="6">
        <v>1054.53</v>
      </c>
      <c r="L38" s="6">
        <v>541.39</v>
      </c>
      <c r="M38" s="6">
        <v>0</v>
      </c>
    </row>
    <row r="39" spans="1:13" x14ac:dyDescent="0.25">
      <c r="A39" s="1">
        <v>186</v>
      </c>
      <c r="B39" t="s">
        <v>46</v>
      </c>
      <c r="C39" s="6">
        <v>41413</v>
      </c>
      <c r="D39" s="6">
        <v>0</v>
      </c>
      <c r="E39" s="6">
        <v>41413</v>
      </c>
      <c r="F39" s="6">
        <v>3207.92</v>
      </c>
      <c r="G39" s="6">
        <v>0</v>
      </c>
      <c r="H39" s="6">
        <v>19636.73</v>
      </c>
      <c r="I39" s="6">
        <f t="shared" si="0"/>
        <v>21776.27</v>
      </c>
      <c r="J39" s="7">
        <f t="shared" si="1"/>
        <v>0.47416825634462606</v>
      </c>
      <c r="K39" s="6">
        <v>17656.21</v>
      </c>
      <c r="L39" s="6">
        <v>21195.48</v>
      </c>
      <c r="M39" s="6">
        <v>23630.06</v>
      </c>
    </row>
    <row r="40" spans="1:13" x14ac:dyDescent="0.25">
      <c r="A40" s="1">
        <v>186.001</v>
      </c>
      <c r="B40" t="s">
        <v>47</v>
      </c>
      <c r="C40" s="6">
        <v>200590</v>
      </c>
      <c r="D40" s="6">
        <v>0</v>
      </c>
      <c r="E40" s="6">
        <v>200590</v>
      </c>
      <c r="F40" s="6">
        <v>22436.74</v>
      </c>
      <c r="G40" s="6">
        <v>0</v>
      </c>
      <c r="H40" s="6">
        <v>94859.86</v>
      </c>
      <c r="I40" s="6">
        <f t="shared" si="0"/>
        <v>105730.14</v>
      </c>
      <c r="J40" s="7">
        <f t="shared" si="1"/>
        <v>0.47290423251408348</v>
      </c>
      <c r="K40" s="6">
        <v>61867.53</v>
      </c>
      <c r="L40" s="6">
        <v>62194.82</v>
      </c>
      <c r="M40" s="6">
        <v>63226.400000000001</v>
      </c>
    </row>
    <row r="41" spans="1:13" x14ac:dyDescent="0.25">
      <c r="A41" s="1">
        <v>186.00200000000001</v>
      </c>
      <c r="B41" t="s">
        <v>48</v>
      </c>
      <c r="C41" s="6">
        <v>122450</v>
      </c>
      <c r="D41" s="6">
        <v>0</v>
      </c>
      <c r="E41" s="6">
        <v>122450</v>
      </c>
      <c r="F41" s="6">
        <v>12972.29</v>
      </c>
      <c r="G41" s="6">
        <v>0</v>
      </c>
      <c r="H41" s="6">
        <v>43268.97</v>
      </c>
      <c r="I41" s="6">
        <f t="shared" si="0"/>
        <v>79181.03</v>
      </c>
      <c r="J41" s="7">
        <f t="shared" si="1"/>
        <v>0.35336031033074727</v>
      </c>
      <c r="K41" s="6">
        <v>34251.919999999998</v>
      </c>
      <c r="L41" s="6">
        <v>28870.19</v>
      </c>
      <c r="M41" s="6">
        <v>28814.01</v>
      </c>
    </row>
    <row r="42" spans="1:13" x14ac:dyDescent="0.25">
      <c r="A42" s="1">
        <v>187</v>
      </c>
      <c r="B42" t="s">
        <v>49</v>
      </c>
      <c r="C42" s="6">
        <v>0</v>
      </c>
      <c r="D42" s="6">
        <v>0</v>
      </c>
      <c r="E42" s="6">
        <v>0</v>
      </c>
      <c r="F42" s="6">
        <v>3991.51</v>
      </c>
      <c r="G42" s="6">
        <v>0</v>
      </c>
      <c r="H42" s="6">
        <v>23643.88</v>
      </c>
      <c r="I42" s="6">
        <f t="shared" si="0"/>
        <v>-23643.88</v>
      </c>
      <c r="J42" s="14" t="s">
        <v>20</v>
      </c>
      <c r="K42" s="6">
        <v>23118.27</v>
      </c>
      <c r="L42" s="6">
        <v>17854.57</v>
      </c>
      <c r="M42" s="6">
        <v>17804.82</v>
      </c>
    </row>
    <row r="43" spans="1:13" x14ac:dyDescent="0.25">
      <c r="A43" s="1">
        <v>189</v>
      </c>
      <c r="B43" t="s">
        <v>50</v>
      </c>
      <c r="C43" s="6">
        <v>0</v>
      </c>
      <c r="D43" s="6">
        <v>0</v>
      </c>
      <c r="E43" s="6">
        <v>0</v>
      </c>
      <c r="F43" s="6">
        <v>61949.75</v>
      </c>
      <c r="G43" s="6">
        <v>0</v>
      </c>
      <c r="H43" s="6">
        <v>284698.88</v>
      </c>
      <c r="I43" s="6">
        <f t="shared" si="0"/>
        <v>-284698.88</v>
      </c>
      <c r="J43" s="14" t="s">
        <v>20</v>
      </c>
      <c r="K43" s="6">
        <v>278160.34999999998</v>
      </c>
      <c r="L43" s="6">
        <v>326560.09999999998</v>
      </c>
      <c r="M43" s="6">
        <v>218478.42</v>
      </c>
    </row>
    <row r="44" spans="1:13" x14ac:dyDescent="0.25">
      <c r="A44" s="1">
        <v>190</v>
      </c>
      <c r="B44" t="s">
        <v>51</v>
      </c>
      <c r="C44" s="6">
        <v>0</v>
      </c>
      <c r="D44" s="6">
        <v>0</v>
      </c>
      <c r="E44" s="6">
        <v>0</v>
      </c>
      <c r="F44" s="6">
        <v>40</v>
      </c>
      <c r="G44" s="6">
        <v>0</v>
      </c>
      <c r="H44" s="6">
        <v>60</v>
      </c>
      <c r="I44" s="6">
        <f t="shared" si="0"/>
        <v>-60</v>
      </c>
      <c r="J44" s="14" t="s">
        <v>20</v>
      </c>
      <c r="K44" s="6">
        <v>0</v>
      </c>
      <c r="L44" s="6">
        <v>2035.55</v>
      </c>
      <c r="M44" s="6">
        <v>0</v>
      </c>
    </row>
    <row r="45" spans="1:13" x14ac:dyDescent="0.25">
      <c r="A45" s="1">
        <v>210</v>
      </c>
      <c r="B45" t="s">
        <v>52</v>
      </c>
      <c r="C45" s="6">
        <v>0</v>
      </c>
      <c r="D45" s="6">
        <v>1422.64</v>
      </c>
      <c r="E45" s="6">
        <v>1422.64</v>
      </c>
      <c r="F45" s="6">
        <v>0</v>
      </c>
      <c r="G45" s="6">
        <v>0</v>
      </c>
      <c r="H45" s="6">
        <v>1422.64</v>
      </c>
      <c r="I45" s="6">
        <f t="shared" si="0"/>
        <v>0</v>
      </c>
      <c r="J45" s="7">
        <f t="shared" si="1"/>
        <v>1</v>
      </c>
      <c r="K45" s="6">
        <v>18942.43</v>
      </c>
      <c r="L45" s="6">
        <v>10182.4</v>
      </c>
      <c r="M45" s="6">
        <v>1724.24</v>
      </c>
    </row>
    <row r="46" spans="1:13" x14ac:dyDescent="0.25">
      <c r="A46" s="1">
        <v>220</v>
      </c>
      <c r="B46" t="s">
        <v>53</v>
      </c>
      <c r="C46" s="6">
        <v>0</v>
      </c>
      <c r="D46" s="6">
        <v>4595</v>
      </c>
      <c r="E46" s="6">
        <v>4595</v>
      </c>
      <c r="F46" s="6">
        <v>0</v>
      </c>
      <c r="G46" s="6">
        <v>4595</v>
      </c>
      <c r="H46" s="6">
        <v>0</v>
      </c>
      <c r="I46" s="6">
        <f t="shared" si="0"/>
        <v>0</v>
      </c>
      <c r="J46" s="7">
        <f t="shared" si="1"/>
        <v>1</v>
      </c>
      <c r="K46" s="6">
        <v>0</v>
      </c>
      <c r="L46" s="6">
        <v>0</v>
      </c>
      <c r="M46" s="6">
        <v>0</v>
      </c>
    </row>
    <row r="47" spans="1:13" x14ac:dyDescent="0.25">
      <c r="A47" s="1">
        <v>230</v>
      </c>
      <c r="B47" t="s">
        <v>140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f t="shared" si="0"/>
        <v>0</v>
      </c>
      <c r="J47" s="14" t="s">
        <v>20</v>
      </c>
      <c r="K47" s="6">
        <v>20984.89</v>
      </c>
      <c r="L47" s="6">
        <v>0</v>
      </c>
      <c r="M47" s="6">
        <v>0</v>
      </c>
    </row>
    <row r="48" spans="1:13" x14ac:dyDescent="0.25">
      <c r="A48" s="1">
        <v>250</v>
      </c>
      <c r="B48" t="s">
        <v>54</v>
      </c>
      <c r="C48" s="6">
        <v>0</v>
      </c>
      <c r="D48" s="6">
        <v>42643.93</v>
      </c>
      <c r="E48" s="6">
        <v>42643.93</v>
      </c>
      <c r="F48" s="6">
        <v>11224.06</v>
      </c>
      <c r="G48" s="6">
        <v>0</v>
      </c>
      <c r="H48" s="6">
        <v>25671.74</v>
      </c>
      <c r="I48" s="6">
        <f t="shared" si="0"/>
        <v>16972.189999999999</v>
      </c>
      <c r="J48" s="7">
        <f t="shared" si="1"/>
        <v>0.60200220758265011</v>
      </c>
      <c r="K48" s="6">
        <v>0</v>
      </c>
      <c r="L48" s="6">
        <v>0</v>
      </c>
      <c r="M48" s="6">
        <v>4790</v>
      </c>
    </row>
    <row r="49" spans="1:13" x14ac:dyDescent="0.25">
      <c r="A49" s="1">
        <v>250.00700000000001</v>
      </c>
      <c r="B49" t="s">
        <v>142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f t="shared" si="0"/>
        <v>0</v>
      </c>
      <c r="J49" s="14" t="s">
        <v>20</v>
      </c>
      <c r="K49" s="6">
        <v>3590.12</v>
      </c>
      <c r="L49" s="6">
        <v>7775.5</v>
      </c>
      <c r="M49" s="6">
        <v>0</v>
      </c>
    </row>
    <row r="50" spans="1:13" x14ac:dyDescent="0.25">
      <c r="A50" s="1">
        <v>300</v>
      </c>
      <c r="B50" t="s">
        <v>55</v>
      </c>
      <c r="C50" s="6">
        <v>210000</v>
      </c>
      <c r="D50" s="6">
        <v>0</v>
      </c>
      <c r="E50" s="6">
        <v>210000</v>
      </c>
      <c r="F50" s="6">
        <v>0</v>
      </c>
      <c r="G50" s="6">
        <v>0</v>
      </c>
      <c r="H50" s="6">
        <v>0</v>
      </c>
      <c r="I50" s="6">
        <f t="shared" si="0"/>
        <v>210000</v>
      </c>
      <c r="J50" s="7">
        <f t="shared" si="1"/>
        <v>0</v>
      </c>
      <c r="K50" s="6">
        <v>0</v>
      </c>
      <c r="L50" s="6">
        <v>0</v>
      </c>
      <c r="M50" s="6">
        <v>0</v>
      </c>
    </row>
    <row r="51" spans="1:13" x14ac:dyDescent="0.25">
      <c r="A51" s="1">
        <v>411</v>
      </c>
      <c r="B51" t="s">
        <v>56</v>
      </c>
      <c r="C51" s="6">
        <v>72100</v>
      </c>
      <c r="D51" s="6">
        <v>-125.53</v>
      </c>
      <c r="E51" s="6">
        <v>71974.47</v>
      </c>
      <c r="F51" s="6">
        <v>5356.53</v>
      </c>
      <c r="G51" s="6">
        <v>2855.94</v>
      </c>
      <c r="H51" s="6">
        <v>14635.62</v>
      </c>
      <c r="I51" s="6">
        <f t="shared" si="0"/>
        <v>54482.909999999996</v>
      </c>
      <c r="J51" s="7">
        <f t="shared" si="1"/>
        <v>0.2430245057726719</v>
      </c>
      <c r="K51" s="6">
        <v>29934.78</v>
      </c>
      <c r="L51" s="6">
        <v>26290.23</v>
      </c>
      <c r="M51" s="6">
        <v>24608.6</v>
      </c>
    </row>
    <row r="52" spans="1:13" x14ac:dyDescent="0.25">
      <c r="A52" s="1">
        <v>412</v>
      </c>
      <c r="B52" t="s">
        <v>57</v>
      </c>
      <c r="C52" s="6">
        <v>94050</v>
      </c>
      <c r="D52" s="6">
        <v>2394.73</v>
      </c>
      <c r="E52" s="6">
        <v>96444.73</v>
      </c>
      <c r="F52" s="6">
        <v>75</v>
      </c>
      <c r="G52" s="6">
        <v>52758.14</v>
      </c>
      <c r="H52" s="6">
        <v>4715.25</v>
      </c>
      <c r="I52" s="6">
        <f t="shared" si="0"/>
        <v>38971.339999999997</v>
      </c>
      <c r="J52" s="7">
        <f t="shared" si="1"/>
        <v>0.59592048212483983</v>
      </c>
      <c r="K52" s="6">
        <v>23875.96</v>
      </c>
      <c r="L52" s="6">
        <v>36111.22</v>
      </c>
      <c r="M52" s="6">
        <v>6130.72</v>
      </c>
    </row>
    <row r="53" spans="1:13" x14ac:dyDescent="0.25">
      <c r="A53" s="1">
        <v>413</v>
      </c>
      <c r="B53" t="s">
        <v>58</v>
      </c>
      <c r="C53" s="6">
        <v>14805</v>
      </c>
      <c r="D53" s="6">
        <v>0</v>
      </c>
      <c r="E53" s="6">
        <v>14805</v>
      </c>
      <c r="F53" s="6">
        <v>209.99</v>
      </c>
      <c r="G53" s="6">
        <v>0</v>
      </c>
      <c r="H53" s="6">
        <v>4419.34</v>
      </c>
      <c r="I53" s="6">
        <f t="shared" si="0"/>
        <v>10385.66</v>
      </c>
      <c r="J53" s="7">
        <f t="shared" si="1"/>
        <v>0.29850320837554883</v>
      </c>
      <c r="K53" s="6">
        <v>2977.02</v>
      </c>
      <c r="L53" s="6">
        <v>3289.14</v>
      </c>
      <c r="M53" s="6">
        <v>4358.55</v>
      </c>
    </row>
    <row r="54" spans="1:13" x14ac:dyDescent="0.25">
      <c r="A54" s="1">
        <v>414</v>
      </c>
      <c r="B54" t="s">
        <v>59</v>
      </c>
      <c r="C54" s="6">
        <v>412300</v>
      </c>
      <c r="D54" s="6">
        <v>-150</v>
      </c>
      <c r="E54" s="6">
        <v>412150</v>
      </c>
      <c r="F54" s="6">
        <v>0</v>
      </c>
      <c r="G54" s="6">
        <v>3200.85</v>
      </c>
      <c r="H54" s="6">
        <v>118769.96</v>
      </c>
      <c r="I54" s="6">
        <f t="shared" si="0"/>
        <v>290179.19</v>
      </c>
      <c r="J54" s="7">
        <f t="shared" si="1"/>
        <v>0.29593791095474953</v>
      </c>
      <c r="K54" s="6">
        <v>124242.76</v>
      </c>
      <c r="L54" s="6">
        <v>85778.62</v>
      </c>
      <c r="M54" s="6">
        <v>169135.14</v>
      </c>
    </row>
    <row r="55" spans="1:13" x14ac:dyDescent="0.25">
      <c r="A55" s="1">
        <v>416</v>
      </c>
      <c r="B55" t="s">
        <v>60</v>
      </c>
      <c r="C55" s="6">
        <v>23491</v>
      </c>
      <c r="D55" s="6">
        <v>0</v>
      </c>
      <c r="E55" s="6">
        <v>23491</v>
      </c>
      <c r="F55" s="6">
        <v>2336.71</v>
      </c>
      <c r="G55" s="6">
        <v>0</v>
      </c>
      <c r="H55" s="6">
        <v>2606.11</v>
      </c>
      <c r="I55" s="6">
        <f t="shared" si="0"/>
        <v>20884.89</v>
      </c>
      <c r="J55" s="7">
        <f t="shared" si="1"/>
        <v>0.11094078583287217</v>
      </c>
      <c r="K55" s="6">
        <v>10040.66</v>
      </c>
      <c r="L55" s="6">
        <v>6207.81</v>
      </c>
      <c r="M55" s="6">
        <v>1874.62</v>
      </c>
    </row>
    <row r="56" spans="1:13" x14ac:dyDescent="0.25">
      <c r="A56" s="1">
        <v>417</v>
      </c>
      <c r="B56" t="s">
        <v>61</v>
      </c>
      <c r="C56" s="6">
        <v>5150</v>
      </c>
      <c r="D56" s="6">
        <v>0</v>
      </c>
      <c r="E56" s="6">
        <v>5150</v>
      </c>
      <c r="F56" s="6">
        <v>584.37</v>
      </c>
      <c r="G56" s="6">
        <v>0</v>
      </c>
      <c r="H56" s="6">
        <v>3372.36</v>
      </c>
      <c r="I56" s="6">
        <f t="shared" si="0"/>
        <v>1777.6399999999999</v>
      </c>
      <c r="J56" s="7">
        <f t="shared" si="1"/>
        <v>0.6548271844660194</v>
      </c>
      <c r="K56" s="6">
        <v>3200</v>
      </c>
      <c r="L56" s="6">
        <v>3200</v>
      </c>
      <c r="M56" s="6">
        <v>3600</v>
      </c>
    </row>
    <row r="57" spans="1:13" x14ac:dyDescent="0.25">
      <c r="A57" s="1">
        <v>419.00099999999998</v>
      </c>
      <c r="B57" t="s">
        <v>62</v>
      </c>
      <c r="C57" s="6">
        <v>289054</v>
      </c>
      <c r="D57" s="6">
        <v>40.79</v>
      </c>
      <c r="E57" s="6">
        <v>289094.78999999998</v>
      </c>
      <c r="F57" s="6">
        <v>2842.44</v>
      </c>
      <c r="G57" s="6">
        <v>-23.44</v>
      </c>
      <c r="H57" s="6">
        <v>4676.8999999999996</v>
      </c>
      <c r="I57" s="6">
        <f t="shared" si="0"/>
        <v>284441.32999999996</v>
      </c>
      <c r="J57" s="7">
        <f t="shared" si="1"/>
        <v>1.609665812379393E-2</v>
      </c>
      <c r="K57" s="6">
        <v>30139.66</v>
      </c>
      <c r="L57" s="6">
        <v>17418.28</v>
      </c>
      <c r="M57" s="6">
        <v>81711.240000000005</v>
      </c>
    </row>
    <row r="58" spans="1:13" x14ac:dyDescent="0.25">
      <c r="A58" s="1">
        <v>419.00299999999999</v>
      </c>
      <c r="B58" t="s">
        <v>63</v>
      </c>
      <c r="C58" s="6">
        <v>55052</v>
      </c>
      <c r="D58" s="6">
        <v>-65.5</v>
      </c>
      <c r="E58" s="6">
        <v>54986.5</v>
      </c>
      <c r="F58" s="6">
        <v>3142.86</v>
      </c>
      <c r="G58" s="6">
        <v>8550.32</v>
      </c>
      <c r="H58" s="6">
        <v>10022.51</v>
      </c>
      <c r="I58" s="6">
        <f t="shared" si="0"/>
        <v>36413.67</v>
      </c>
      <c r="J58" s="7">
        <f t="shared" si="1"/>
        <v>0.33777072554172388</v>
      </c>
      <c r="K58" s="6">
        <v>15945.05</v>
      </c>
      <c r="L58" s="6">
        <v>17352.7</v>
      </c>
      <c r="M58" s="6">
        <v>12984.3</v>
      </c>
    </row>
    <row r="59" spans="1:13" x14ac:dyDescent="0.25">
      <c r="A59" s="1">
        <v>419.00400000000002</v>
      </c>
      <c r="B59" t="s">
        <v>64</v>
      </c>
      <c r="C59" s="6">
        <v>2250</v>
      </c>
      <c r="D59" s="6">
        <v>0</v>
      </c>
      <c r="E59" s="6">
        <v>2250</v>
      </c>
      <c r="F59" s="6">
        <v>0</v>
      </c>
      <c r="G59" s="6">
        <v>300</v>
      </c>
      <c r="H59" s="6">
        <v>0</v>
      </c>
      <c r="I59" s="6">
        <f t="shared" si="0"/>
        <v>1950</v>
      </c>
      <c r="J59" s="7">
        <f t="shared" si="1"/>
        <v>0.13333333333333333</v>
      </c>
      <c r="K59" s="6">
        <v>376.2</v>
      </c>
      <c r="L59" s="6">
        <v>0</v>
      </c>
      <c r="M59" s="6">
        <v>0</v>
      </c>
    </row>
    <row r="60" spans="1:13" x14ac:dyDescent="0.25">
      <c r="A60" s="1">
        <v>419.005</v>
      </c>
      <c r="B60" t="s">
        <v>65</v>
      </c>
      <c r="C60" s="6">
        <v>43170</v>
      </c>
      <c r="D60" s="6">
        <v>-540</v>
      </c>
      <c r="E60" s="6">
        <v>42630</v>
      </c>
      <c r="F60" s="6">
        <v>1538.43</v>
      </c>
      <c r="G60" s="6">
        <v>3878.93</v>
      </c>
      <c r="H60" s="6">
        <v>4815.5</v>
      </c>
      <c r="I60" s="6">
        <f t="shared" si="0"/>
        <v>33935.57</v>
      </c>
      <c r="J60" s="7">
        <f t="shared" si="1"/>
        <v>0.20395097349284541</v>
      </c>
      <c r="K60" s="6">
        <v>8291.77</v>
      </c>
      <c r="L60" s="6">
        <v>11891.77</v>
      </c>
      <c r="M60" s="6">
        <v>10388.030000000001</v>
      </c>
    </row>
    <row r="61" spans="1:13" x14ac:dyDescent="0.25">
      <c r="A61" s="1">
        <v>419.00599999999997</v>
      </c>
      <c r="B61" t="s">
        <v>66</v>
      </c>
      <c r="C61" s="6">
        <v>77069</v>
      </c>
      <c r="D61" s="6">
        <v>-330</v>
      </c>
      <c r="E61" s="6">
        <v>76739</v>
      </c>
      <c r="F61" s="6">
        <v>1730.61</v>
      </c>
      <c r="G61" s="6">
        <v>1027.19</v>
      </c>
      <c r="H61" s="6">
        <v>7675.26</v>
      </c>
      <c r="I61" s="6">
        <f t="shared" si="0"/>
        <v>68036.55</v>
      </c>
      <c r="J61" s="7">
        <f t="shared" si="1"/>
        <v>0.1134032239148282</v>
      </c>
      <c r="K61" s="6">
        <v>8927.7900000000009</v>
      </c>
      <c r="L61" s="6">
        <v>9392.76</v>
      </c>
      <c r="M61" s="6">
        <v>5557.76</v>
      </c>
    </row>
    <row r="62" spans="1:13" x14ac:dyDescent="0.25">
      <c r="A62" s="1">
        <v>419.00700000000001</v>
      </c>
      <c r="B62" t="s">
        <v>67</v>
      </c>
      <c r="C62" s="6">
        <v>17642</v>
      </c>
      <c r="D62" s="6">
        <v>0</v>
      </c>
      <c r="E62" s="6">
        <v>17642</v>
      </c>
      <c r="F62" s="6">
        <v>2866.58</v>
      </c>
      <c r="G62" s="6">
        <v>0</v>
      </c>
      <c r="H62" s="6">
        <v>3598.3</v>
      </c>
      <c r="I62" s="6">
        <f t="shared" si="0"/>
        <v>14043.7</v>
      </c>
      <c r="J62" s="7">
        <f t="shared" si="1"/>
        <v>0.20396213581226619</v>
      </c>
      <c r="K62" s="6">
        <v>6480.2</v>
      </c>
      <c r="L62" s="6">
        <v>14011.82</v>
      </c>
      <c r="M62" s="6">
        <v>9412.98</v>
      </c>
    </row>
    <row r="63" spans="1:13" x14ac:dyDescent="0.25">
      <c r="A63" s="1">
        <v>419.00799999999998</v>
      </c>
      <c r="B63" t="s">
        <v>68</v>
      </c>
      <c r="C63" s="6">
        <v>41610</v>
      </c>
      <c r="D63" s="6">
        <v>5016</v>
      </c>
      <c r="E63" s="6">
        <v>46626</v>
      </c>
      <c r="F63" s="6">
        <v>810.4</v>
      </c>
      <c r="G63" s="6">
        <v>2134.4699999999998</v>
      </c>
      <c r="H63" s="6">
        <v>6027.4</v>
      </c>
      <c r="I63" s="6">
        <f t="shared" si="0"/>
        <v>38464.129999999997</v>
      </c>
      <c r="J63" s="7">
        <f t="shared" si="1"/>
        <v>0.1750497576459486</v>
      </c>
      <c r="K63" s="6">
        <v>12521.58</v>
      </c>
      <c r="L63" s="6">
        <v>8489.01</v>
      </c>
      <c r="M63" s="6">
        <v>7564.73</v>
      </c>
    </row>
    <row r="64" spans="1:13" x14ac:dyDescent="0.25">
      <c r="A64" s="1">
        <v>419.00900000000001</v>
      </c>
      <c r="B64" t="s">
        <v>69</v>
      </c>
      <c r="C64" s="6">
        <v>269560</v>
      </c>
      <c r="D64" s="6">
        <v>36109.29</v>
      </c>
      <c r="E64" s="6">
        <v>305669.28999999998</v>
      </c>
      <c r="F64" s="6">
        <v>-1323.06</v>
      </c>
      <c r="G64" s="6">
        <v>229.5</v>
      </c>
      <c r="H64" s="6">
        <v>272264.55</v>
      </c>
      <c r="I64" s="6">
        <f t="shared" si="0"/>
        <v>33175.239999999991</v>
      </c>
      <c r="J64" s="7">
        <f t="shared" si="1"/>
        <v>0.89146688566587773</v>
      </c>
      <c r="K64" s="6">
        <v>181192.44</v>
      </c>
      <c r="L64" s="6">
        <v>247938.24</v>
      </c>
      <c r="M64" s="6">
        <v>266183.81</v>
      </c>
    </row>
    <row r="65" spans="1:13" x14ac:dyDescent="0.25">
      <c r="A65" s="1">
        <v>419.01299999999998</v>
      </c>
      <c r="B65" t="s">
        <v>70</v>
      </c>
      <c r="C65" s="6">
        <v>160000</v>
      </c>
      <c r="D65" s="6">
        <v>0</v>
      </c>
      <c r="E65" s="6">
        <v>160000</v>
      </c>
      <c r="F65" s="6">
        <v>18908.919999999998</v>
      </c>
      <c r="G65" s="6">
        <v>37509</v>
      </c>
      <c r="H65" s="6">
        <v>28159.45</v>
      </c>
      <c r="I65" s="6">
        <f t="shared" si="0"/>
        <v>94331.55</v>
      </c>
      <c r="J65" s="7">
        <f t="shared" si="1"/>
        <v>0.41042781249999999</v>
      </c>
      <c r="K65" s="6">
        <v>7458.81</v>
      </c>
      <c r="L65" s="6">
        <v>159.96</v>
      </c>
      <c r="M65" s="6">
        <v>13339.47</v>
      </c>
    </row>
    <row r="66" spans="1:13" x14ac:dyDescent="0.25">
      <c r="A66" s="1">
        <v>419.036</v>
      </c>
      <c r="B66" t="s">
        <v>71</v>
      </c>
      <c r="C66" s="6">
        <v>42000</v>
      </c>
      <c r="D66" s="6">
        <v>0</v>
      </c>
      <c r="E66" s="6">
        <v>42000</v>
      </c>
      <c r="F66" s="6">
        <v>0</v>
      </c>
      <c r="G66" s="6">
        <v>5552.73</v>
      </c>
      <c r="H66" s="6">
        <v>0</v>
      </c>
      <c r="I66" s="6">
        <f t="shared" si="0"/>
        <v>36447.270000000004</v>
      </c>
      <c r="J66" s="7">
        <f t="shared" si="1"/>
        <v>0.13220785714285713</v>
      </c>
      <c r="K66" s="6">
        <v>10662.75</v>
      </c>
      <c r="L66" s="6">
        <v>3895.13</v>
      </c>
      <c r="M66" s="6">
        <v>28002.45</v>
      </c>
    </row>
    <row r="67" spans="1:13" x14ac:dyDescent="0.25">
      <c r="A67" s="1">
        <v>419.5</v>
      </c>
      <c r="B67" t="s">
        <v>72</v>
      </c>
      <c r="C67" s="6">
        <v>46903</v>
      </c>
      <c r="D67" s="6">
        <v>1143.33</v>
      </c>
      <c r="E67" s="6">
        <v>48046.33</v>
      </c>
      <c r="F67" s="6">
        <v>6201.17</v>
      </c>
      <c r="G67" s="6">
        <v>1611.46</v>
      </c>
      <c r="H67" s="6">
        <v>11418.57</v>
      </c>
      <c r="I67" s="6">
        <f t="shared" si="0"/>
        <v>35016.300000000003</v>
      </c>
      <c r="J67" s="7">
        <f t="shared" si="1"/>
        <v>0.27119719653925695</v>
      </c>
      <c r="K67" s="6">
        <v>4996.5</v>
      </c>
      <c r="L67" s="6">
        <v>7550.71</v>
      </c>
      <c r="M67" s="6">
        <v>7174.88</v>
      </c>
    </row>
    <row r="68" spans="1:13" x14ac:dyDescent="0.25">
      <c r="A68" s="1">
        <v>419.59800000000001</v>
      </c>
      <c r="B68" t="s">
        <v>73</v>
      </c>
      <c r="C68" s="6">
        <v>600</v>
      </c>
      <c r="D68" s="6">
        <v>0</v>
      </c>
      <c r="E68" s="6">
        <v>600</v>
      </c>
      <c r="F68" s="6">
        <v>0</v>
      </c>
      <c r="G68" s="6">
        <v>0</v>
      </c>
      <c r="H68" s="6">
        <v>0</v>
      </c>
      <c r="I68" s="6">
        <f t="shared" si="0"/>
        <v>600</v>
      </c>
      <c r="J68" s="7">
        <f t="shared" si="1"/>
        <v>0</v>
      </c>
      <c r="K68" s="6">
        <v>0</v>
      </c>
      <c r="L68" s="6">
        <v>0</v>
      </c>
      <c r="M68" s="6">
        <v>0</v>
      </c>
    </row>
    <row r="69" spans="1:13" x14ac:dyDescent="0.25">
      <c r="A69" s="1">
        <v>419.59899999999999</v>
      </c>
      <c r="B69" t="s">
        <v>74</v>
      </c>
      <c r="C69" s="6">
        <v>109417</v>
      </c>
      <c r="D69" s="6">
        <v>14992.29</v>
      </c>
      <c r="E69" s="6">
        <v>124409.29</v>
      </c>
      <c r="F69" s="6">
        <v>7079.77</v>
      </c>
      <c r="G69" s="6">
        <v>5712.34</v>
      </c>
      <c r="H69" s="6">
        <v>28567.09</v>
      </c>
      <c r="I69" s="6">
        <f t="shared" si="0"/>
        <v>90129.86</v>
      </c>
      <c r="J69" s="7">
        <f t="shared" si="1"/>
        <v>0.27553754225267263</v>
      </c>
      <c r="K69" s="6">
        <v>47141.52</v>
      </c>
      <c r="L69" s="6">
        <v>30039.94</v>
      </c>
      <c r="M69" s="6">
        <v>30001.47</v>
      </c>
    </row>
    <row r="70" spans="1:13" x14ac:dyDescent="0.25">
      <c r="A70" s="1">
        <v>421.00099999999998</v>
      </c>
      <c r="B70" t="s">
        <v>75</v>
      </c>
      <c r="C70" s="6">
        <v>83371</v>
      </c>
      <c r="D70" s="6">
        <v>0</v>
      </c>
      <c r="E70" s="6">
        <v>83371</v>
      </c>
      <c r="F70" s="6">
        <v>4233.07</v>
      </c>
      <c r="G70" s="6">
        <v>19137.419999999998</v>
      </c>
      <c r="H70" s="6">
        <v>20950.97</v>
      </c>
      <c r="I70" s="6">
        <f t="shared" si="0"/>
        <v>43282.61</v>
      </c>
      <c r="J70" s="7">
        <f t="shared" si="1"/>
        <v>0.4808433388108575</v>
      </c>
      <c r="K70" s="6">
        <v>20184.580000000002</v>
      </c>
      <c r="L70" s="6">
        <v>26977.45</v>
      </c>
      <c r="M70" s="6">
        <v>24980.55</v>
      </c>
    </row>
    <row r="71" spans="1:13" x14ac:dyDescent="0.25">
      <c r="A71" s="1">
        <v>421.00200000000001</v>
      </c>
      <c r="B71" t="s">
        <v>76</v>
      </c>
      <c r="C71" s="6">
        <v>49905</v>
      </c>
      <c r="D71" s="6">
        <v>0</v>
      </c>
      <c r="E71" s="6">
        <v>49905</v>
      </c>
      <c r="F71" s="6">
        <v>3139.07</v>
      </c>
      <c r="G71" s="6">
        <v>0</v>
      </c>
      <c r="H71" s="6">
        <v>9191.14</v>
      </c>
      <c r="I71" s="6">
        <f t="shared" si="0"/>
        <v>40713.86</v>
      </c>
      <c r="J71" s="7">
        <f t="shared" si="1"/>
        <v>0.18417272818354874</v>
      </c>
      <c r="K71" s="6">
        <v>8458.1200000000008</v>
      </c>
      <c r="L71" s="6">
        <v>7604.8</v>
      </c>
      <c r="M71" s="6">
        <v>6430.21</v>
      </c>
    </row>
    <row r="72" spans="1:13" x14ac:dyDescent="0.25">
      <c r="A72" s="1">
        <v>421.00700000000001</v>
      </c>
      <c r="B72" t="s">
        <v>77</v>
      </c>
      <c r="C72" s="6">
        <v>105178</v>
      </c>
      <c r="D72" s="6">
        <v>0</v>
      </c>
      <c r="E72" s="6">
        <v>105178</v>
      </c>
      <c r="F72" s="6">
        <v>7785.09</v>
      </c>
      <c r="G72" s="6">
        <v>51740.03</v>
      </c>
      <c r="H72" s="6">
        <v>32053.85</v>
      </c>
      <c r="I72" s="6">
        <f t="shared" si="0"/>
        <v>21384.120000000003</v>
      </c>
      <c r="J72" s="7">
        <f t="shared" si="1"/>
        <v>0.7966863792808383</v>
      </c>
      <c r="K72" s="6">
        <v>34050.379999999997</v>
      </c>
      <c r="L72" s="6">
        <v>23886.35</v>
      </c>
      <c r="M72" s="6">
        <v>27219.45</v>
      </c>
    </row>
    <row r="73" spans="1:13" x14ac:dyDescent="0.25">
      <c r="A73" s="1">
        <v>422</v>
      </c>
      <c r="B73" t="s">
        <v>78</v>
      </c>
      <c r="C73" s="6">
        <v>712900</v>
      </c>
      <c r="D73" s="6">
        <v>0</v>
      </c>
      <c r="E73" s="6">
        <v>712900</v>
      </c>
      <c r="F73" s="6">
        <v>20485.21</v>
      </c>
      <c r="G73" s="6">
        <v>0</v>
      </c>
      <c r="H73" s="6">
        <v>205904.45</v>
      </c>
      <c r="I73" s="6">
        <f t="shared" si="0"/>
        <v>506995.55</v>
      </c>
      <c r="J73" s="7">
        <f t="shared" si="1"/>
        <v>0.28882655351381681</v>
      </c>
      <c r="K73" s="6">
        <v>257617.37</v>
      </c>
      <c r="L73" s="6">
        <v>210551.53</v>
      </c>
      <c r="M73" s="6">
        <v>201874.3</v>
      </c>
    </row>
    <row r="74" spans="1:13" x14ac:dyDescent="0.25">
      <c r="A74" s="1">
        <v>423</v>
      </c>
      <c r="B74" t="s">
        <v>79</v>
      </c>
      <c r="C74" s="6">
        <v>163250</v>
      </c>
      <c r="D74" s="6">
        <v>0</v>
      </c>
      <c r="E74" s="6">
        <v>163250</v>
      </c>
      <c r="F74" s="6">
        <v>25851.200000000001</v>
      </c>
      <c r="G74" s="6">
        <v>0</v>
      </c>
      <c r="H74" s="6">
        <v>25851.200000000001</v>
      </c>
      <c r="I74" s="6">
        <f t="shared" ref="I74:I128" si="2">E74-G74-H74</f>
        <v>137398.79999999999</v>
      </c>
      <c r="J74" s="7">
        <f t="shared" ref="J74:J129" si="3">(G74+H74)/E74</f>
        <v>0.15835344563552833</v>
      </c>
      <c r="K74" s="6">
        <v>24824.49</v>
      </c>
      <c r="L74" s="6">
        <v>25128.01</v>
      </c>
      <c r="M74" s="6">
        <v>20082.29</v>
      </c>
    </row>
    <row r="75" spans="1:13" x14ac:dyDescent="0.25">
      <c r="A75" s="1">
        <v>424</v>
      </c>
      <c r="B75" t="s">
        <v>80</v>
      </c>
      <c r="C75" s="6">
        <v>181500</v>
      </c>
      <c r="D75" s="6">
        <v>0</v>
      </c>
      <c r="E75" s="6">
        <v>181500</v>
      </c>
      <c r="F75" s="6">
        <v>16661.73</v>
      </c>
      <c r="G75" s="6">
        <v>0</v>
      </c>
      <c r="H75" s="6">
        <v>30215.27</v>
      </c>
      <c r="I75" s="6">
        <f t="shared" si="2"/>
        <v>151284.73000000001</v>
      </c>
      <c r="J75" s="7">
        <f t="shared" si="3"/>
        <v>0.16647531680440772</v>
      </c>
      <c r="K75" s="6">
        <v>31024.41</v>
      </c>
      <c r="L75" s="6">
        <v>0</v>
      </c>
      <c r="M75" s="6">
        <v>64000.87</v>
      </c>
    </row>
    <row r="76" spans="1:13" x14ac:dyDescent="0.25">
      <c r="A76" s="1">
        <v>425</v>
      </c>
      <c r="B76" t="s">
        <v>81</v>
      </c>
      <c r="C76" s="6">
        <v>1290000</v>
      </c>
      <c r="D76" s="6">
        <v>0</v>
      </c>
      <c r="E76" s="6">
        <v>1290000</v>
      </c>
      <c r="F76" s="6">
        <v>104780.64</v>
      </c>
      <c r="G76" s="6">
        <v>0</v>
      </c>
      <c r="H76" s="6">
        <v>327372.33</v>
      </c>
      <c r="I76" s="6">
        <f t="shared" si="2"/>
        <v>962627.66999999993</v>
      </c>
      <c r="J76" s="7">
        <f t="shared" si="3"/>
        <v>0.25377700000000003</v>
      </c>
      <c r="K76" s="6">
        <v>336538.86</v>
      </c>
      <c r="L76" s="6">
        <v>338585.5</v>
      </c>
      <c r="M76" s="6">
        <v>331207.31</v>
      </c>
    </row>
    <row r="77" spans="1:13" x14ac:dyDescent="0.25">
      <c r="A77" s="1">
        <v>431</v>
      </c>
      <c r="B77" t="s">
        <v>82</v>
      </c>
      <c r="C77" s="6">
        <v>247</v>
      </c>
      <c r="D77" s="6">
        <v>0</v>
      </c>
      <c r="E77" s="6">
        <v>247</v>
      </c>
      <c r="F77" s="6">
        <v>0</v>
      </c>
      <c r="G77" s="6">
        <v>0</v>
      </c>
      <c r="H77" s="6">
        <v>219</v>
      </c>
      <c r="I77" s="6">
        <f t="shared" si="2"/>
        <v>28</v>
      </c>
      <c r="J77" s="7">
        <f t="shared" si="3"/>
        <v>0.88663967611336036</v>
      </c>
      <c r="K77" s="6">
        <v>219</v>
      </c>
      <c r="L77" s="6">
        <v>247</v>
      </c>
      <c r="M77" s="6">
        <v>247</v>
      </c>
    </row>
    <row r="78" spans="1:13" x14ac:dyDescent="0.25">
      <c r="A78" s="1">
        <v>432</v>
      </c>
      <c r="B78" t="s">
        <v>83</v>
      </c>
      <c r="C78" s="6">
        <v>124668</v>
      </c>
      <c r="D78" s="6">
        <v>0</v>
      </c>
      <c r="E78" s="6">
        <v>124668</v>
      </c>
      <c r="F78" s="6">
        <v>0</v>
      </c>
      <c r="G78" s="6">
        <v>0</v>
      </c>
      <c r="H78" s="6">
        <v>0</v>
      </c>
      <c r="I78" s="6">
        <f t="shared" si="2"/>
        <v>124668</v>
      </c>
      <c r="J78" s="7">
        <f t="shared" si="3"/>
        <v>0</v>
      </c>
      <c r="K78" s="6">
        <v>26400</v>
      </c>
      <c r="L78" s="6">
        <v>27169</v>
      </c>
      <c r="M78" s="6">
        <v>25737.11</v>
      </c>
    </row>
    <row r="79" spans="1:13" x14ac:dyDescent="0.25">
      <c r="A79" s="1">
        <v>433</v>
      </c>
      <c r="B79" t="s">
        <v>84</v>
      </c>
      <c r="C79" s="6">
        <v>187908</v>
      </c>
      <c r="D79" s="6">
        <v>0</v>
      </c>
      <c r="E79" s="6">
        <v>187908</v>
      </c>
      <c r="F79" s="6">
        <v>0</v>
      </c>
      <c r="G79" s="6">
        <v>0</v>
      </c>
      <c r="H79" s="6">
        <v>0</v>
      </c>
      <c r="I79" s="6">
        <f t="shared" si="2"/>
        <v>187908</v>
      </c>
      <c r="J79" s="7">
        <f t="shared" si="3"/>
        <v>0</v>
      </c>
      <c r="K79" s="6">
        <v>0</v>
      </c>
      <c r="L79" s="6">
        <v>0</v>
      </c>
      <c r="M79" s="6">
        <v>0</v>
      </c>
    </row>
    <row r="80" spans="1:13" x14ac:dyDescent="0.25">
      <c r="A80" s="1">
        <v>440.00299999999999</v>
      </c>
      <c r="B80" t="s">
        <v>85</v>
      </c>
      <c r="C80" s="6">
        <v>17121</v>
      </c>
      <c r="D80" s="6">
        <v>0</v>
      </c>
      <c r="E80" s="6">
        <v>17121</v>
      </c>
      <c r="F80" s="6">
        <v>243.38</v>
      </c>
      <c r="G80" s="6">
        <v>1947.04</v>
      </c>
      <c r="H80" s="6">
        <v>973.52</v>
      </c>
      <c r="I80" s="6">
        <f t="shared" si="2"/>
        <v>14200.439999999999</v>
      </c>
      <c r="J80" s="7">
        <f t="shared" si="3"/>
        <v>0.17058349395479236</v>
      </c>
      <c r="K80" s="6">
        <v>5427.87</v>
      </c>
      <c r="L80" s="6">
        <v>7200.08</v>
      </c>
      <c r="M80" s="6">
        <v>7200.08</v>
      </c>
    </row>
    <row r="81" spans="1:13" x14ac:dyDescent="0.25">
      <c r="A81" s="1">
        <v>440.1</v>
      </c>
      <c r="B81" t="s">
        <v>86</v>
      </c>
      <c r="C81" s="6">
        <v>7500</v>
      </c>
      <c r="D81" s="6">
        <v>0</v>
      </c>
      <c r="E81" s="6">
        <v>7500</v>
      </c>
      <c r="F81" s="6">
        <v>0</v>
      </c>
      <c r="G81" s="6">
        <v>0</v>
      </c>
      <c r="H81" s="6">
        <v>1771.35</v>
      </c>
      <c r="I81" s="6">
        <f t="shared" si="2"/>
        <v>5728.65</v>
      </c>
      <c r="J81" s="7">
        <f t="shared" si="3"/>
        <v>0.23618</v>
      </c>
      <c r="K81" s="6">
        <v>1771.35</v>
      </c>
      <c r="L81" s="6">
        <v>1771.35</v>
      </c>
      <c r="M81" s="6">
        <v>1771.35</v>
      </c>
    </row>
    <row r="82" spans="1:13" x14ac:dyDescent="0.25">
      <c r="A82" s="1">
        <v>440.59899999999999</v>
      </c>
      <c r="B82" t="s">
        <v>87</v>
      </c>
      <c r="C82" s="6">
        <v>22825</v>
      </c>
      <c r="D82" s="6">
        <v>0</v>
      </c>
      <c r="E82" s="6">
        <v>22825</v>
      </c>
      <c r="F82" s="6">
        <v>0</v>
      </c>
      <c r="G82" s="6">
        <v>0</v>
      </c>
      <c r="H82" s="6">
        <v>0</v>
      </c>
      <c r="I82" s="6">
        <f t="shared" si="2"/>
        <v>22825</v>
      </c>
      <c r="J82" s="7">
        <f t="shared" si="3"/>
        <v>0</v>
      </c>
      <c r="K82" s="6">
        <v>5291.18</v>
      </c>
      <c r="L82" s="6">
        <v>6023.12</v>
      </c>
      <c r="M82" s="6">
        <v>5873.65</v>
      </c>
    </row>
    <row r="83" spans="1:13" x14ac:dyDescent="0.25">
      <c r="A83" s="1">
        <v>442.00099999999998</v>
      </c>
      <c r="B83" t="s">
        <v>143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f t="shared" si="2"/>
        <v>0</v>
      </c>
      <c r="J83" s="14" t="s">
        <v>20</v>
      </c>
      <c r="K83" s="6">
        <v>0</v>
      </c>
      <c r="L83" s="6">
        <v>41.96</v>
      </c>
      <c r="M83" s="6">
        <v>0</v>
      </c>
    </row>
    <row r="84" spans="1:13" x14ac:dyDescent="0.25">
      <c r="A84" s="1">
        <v>442.59899999999999</v>
      </c>
      <c r="B84" t="s">
        <v>88</v>
      </c>
      <c r="C84" s="6">
        <v>11197</v>
      </c>
      <c r="D84" s="6">
        <v>0</v>
      </c>
      <c r="E84" s="6">
        <v>11197</v>
      </c>
      <c r="F84" s="6">
        <v>492.5</v>
      </c>
      <c r="G84" s="6">
        <v>4677.5</v>
      </c>
      <c r="H84" s="6">
        <v>1901.36</v>
      </c>
      <c r="I84" s="6">
        <f t="shared" si="2"/>
        <v>4618.1400000000003</v>
      </c>
      <c r="J84" s="7">
        <f t="shared" si="3"/>
        <v>0.58755559524872736</v>
      </c>
      <c r="K84" s="6">
        <v>2232.62</v>
      </c>
      <c r="L84" s="6">
        <v>2057.94</v>
      </c>
      <c r="M84" s="6">
        <v>1361.09</v>
      </c>
    </row>
    <row r="85" spans="1:13" x14ac:dyDescent="0.25">
      <c r="A85" s="1">
        <v>443</v>
      </c>
      <c r="B85" t="s">
        <v>89</v>
      </c>
      <c r="C85" s="6">
        <v>2750</v>
      </c>
      <c r="D85" s="6">
        <v>0</v>
      </c>
      <c r="E85" s="6">
        <v>2750</v>
      </c>
      <c r="F85" s="6">
        <v>0</v>
      </c>
      <c r="G85" s="6">
        <v>0</v>
      </c>
      <c r="H85" s="6">
        <v>0</v>
      </c>
      <c r="I85" s="6">
        <f t="shared" si="2"/>
        <v>2750</v>
      </c>
      <c r="J85" s="7">
        <f t="shared" si="3"/>
        <v>0</v>
      </c>
      <c r="K85" s="6">
        <v>1687.39</v>
      </c>
      <c r="L85" s="6">
        <v>226.44</v>
      </c>
      <c r="M85" s="6">
        <v>300</v>
      </c>
    </row>
    <row r="86" spans="1:13" x14ac:dyDescent="0.25">
      <c r="A86" s="1">
        <v>444</v>
      </c>
      <c r="B86" t="s">
        <v>90</v>
      </c>
      <c r="C86" s="6">
        <v>164620</v>
      </c>
      <c r="D86" s="6">
        <v>10257.629999999999</v>
      </c>
      <c r="E86" s="6">
        <v>174877.63</v>
      </c>
      <c r="F86" s="6">
        <v>4597.83</v>
      </c>
      <c r="G86" s="6">
        <v>23452.15</v>
      </c>
      <c r="H86" s="6">
        <v>36080.51</v>
      </c>
      <c r="I86" s="6">
        <f t="shared" si="2"/>
        <v>115344.97</v>
      </c>
      <c r="J86" s="7">
        <f t="shared" si="3"/>
        <v>0.34042467295559758</v>
      </c>
      <c r="K86" s="6">
        <v>32099.8</v>
      </c>
      <c r="L86" s="6">
        <v>56976.67</v>
      </c>
      <c r="M86" s="6">
        <v>71938.64</v>
      </c>
    </row>
    <row r="87" spans="1:13" x14ac:dyDescent="0.25">
      <c r="A87" s="1">
        <v>444.00700000000001</v>
      </c>
      <c r="B87" t="s">
        <v>91</v>
      </c>
      <c r="C87" s="6">
        <v>143250</v>
      </c>
      <c r="D87" s="6">
        <v>0</v>
      </c>
      <c r="E87" s="6">
        <v>143250</v>
      </c>
      <c r="F87" s="6">
        <v>6913.68</v>
      </c>
      <c r="G87" s="6">
        <v>0</v>
      </c>
      <c r="H87" s="6">
        <v>95433.68</v>
      </c>
      <c r="I87" s="6">
        <f t="shared" si="2"/>
        <v>47816.320000000007</v>
      </c>
      <c r="J87" s="7">
        <f t="shared" si="3"/>
        <v>0.66620369982547989</v>
      </c>
      <c r="K87" s="6">
        <v>91773.5</v>
      </c>
      <c r="L87" s="6">
        <v>85693.5</v>
      </c>
      <c r="M87" s="6">
        <v>92928.5</v>
      </c>
    </row>
    <row r="88" spans="1:13" x14ac:dyDescent="0.25">
      <c r="A88" s="1">
        <v>445</v>
      </c>
      <c r="B88" t="s">
        <v>92</v>
      </c>
      <c r="C88" s="6">
        <v>150</v>
      </c>
      <c r="D88" s="6">
        <v>0</v>
      </c>
      <c r="E88" s="6">
        <v>150</v>
      </c>
      <c r="F88" s="6">
        <v>0</v>
      </c>
      <c r="G88" s="6">
        <v>0</v>
      </c>
      <c r="H88" s="6">
        <v>0</v>
      </c>
      <c r="I88" s="6">
        <f t="shared" si="2"/>
        <v>150</v>
      </c>
      <c r="J88" s="7">
        <f t="shared" si="3"/>
        <v>0</v>
      </c>
      <c r="K88" s="6">
        <v>0</v>
      </c>
      <c r="L88" s="6">
        <v>0</v>
      </c>
      <c r="M88" s="6">
        <v>0</v>
      </c>
    </row>
    <row r="89" spans="1:13" x14ac:dyDescent="0.25">
      <c r="A89" s="1">
        <v>445.00099999999998</v>
      </c>
      <c r="B89" t="s">
        <v>93</v>
      </c>
      <c r="C89" s="6">
        <v>1000</v>
      </c>
      <c r="D89" s="6">
        <v>0</v>
      </c>
      <c r="E89" s="6">
        <v>1000</v>
      </c>
      <c r="F89" s="6">
        <v>0</v>
      </c>
      <c r="G89" s="6">
        <v>0</v>
      </c>
      <c r="H89" s="6">
        <v>250</v>
      </c>
      <c r="I89" s="6">
        <f t="shared" si="2"/>
        <v>750</v>
      </c>
      <c r="J89" s="7">
        <f t="shared" si="3"/>
        <v>0.25</v>
      </c>
      <c r="K89" s="6">
        <v>0</v>
      </c>
      <c r="L89" s="6">
        <v>343</v>
      </c>
      <c r="M89" s="6">
        <v>1000</v>
      </c>
    </row>
    <row r="90" spans="1:13" x14ac:dyDescent="0.25">
      <c r="A90" s="1">
        <v>446.00700000000001</v>
      </c>
      <c r="B90" t="s">
        <v>94</v>
      </c>
      <c r="C90" s="6">
        <v>75950</v>
      </c>
      <c r="D90" s="6">
        <v>0</v>
      </c>
      <c r="E90" s="6">
        <v>75950</v>
      </c>
      <c r="F90" s="6">
        <v>437</v>
      </c>
      <c r="G90" s="6">
        <v>0</v>
      </c>
      <c r="H90" s="6">
        <v>53562.5</v>
      </c>
      <c r="I90" s="6">
        <f t="shared" si="2"/>
        <v>22387.5</v>
      </c>
      <c r="J90" s="7">
        <f t="shared" si="3"/>
        <v>0.70523370638578009</v>
      </c>
      <c r="K90" s="6">
        <v>52212.11</v>
      </c>
      <c r="L90" s="6">
        <v>55749.01</v>
      </c>
      <c r="M90" s="6">
        <v>49400</v>
      </c>
    </row>
    <row r="91" spans="1:13" x14ac:dyDescent="0.25">
      <c r="A91" s="1">
        <v>449</v>
      </c>
      <c r="B91" t="s">
        <v>95</v>
      </c>
      <c r="C91" s="6">
        <v>241106</v>
      </c>
      <c r="D91" s="6">
        <v>-90120</v>
      </c>
      <c r="E91" s="6">
        <v>150986</v>
      </c>
      <c r="F91" s="6">
        <v>0</v>
      </c>
      <c r="G91" s="6">
        <v>18071.88</v>
      </c>
      <c r="H91" s="6">
        <v>3428.12</v>
      </c>
      <c r="I91" s="6">
        <f t="shared" si="2"/>
        <v>129486</v>
      </c>
      <c r="J91" s="7">
        <f t="shared" si="3"/>
        <v>0.14239730835971548</v>
      </c>
      <c r="K91" s="6">
        <v>0</v>
      </c>
      <c r="L91" s="6">
        <v>0</v>
      </c>
      <c r="M91" s="6">
        <v>0</v>
      </c>
    </row>
    <row r="92" spans="1:13" x14ac:dyDescent="0.25">
      <c r="A92" s="1">
        <v>449.00299999999999</v>
      </c>
      <c r="B92" t="s">
        <v>96</v>
      </c>
      <c r="C92" s="6">
        <v>3488311</v>
      </c>
      <c r="D92" s="6">
        <v>0</v>
      </c>
      <c r="E92" s="6">
        <v>3488311</v>
      </c>
      <c r="F92" s="6">
        <v>0</v>
      </c>
      <c r="G92" s="6">
        <v>278815.89</v>
      </c>
      <c r="H92" s="6">
        <v>551561</v>
      </c>
      <c r="I92" s="6">
        <f t="shared" si="2"/>
        <v>2657934.11</v>
      </c>
      <c r="J92" s="7">
        <f t="shared" si="3"/>
        <v>0.23804554410429576</v>
      </c>
      <c r="K92" s="6">
        <v>806441.9</v>
      </c>
      <c r="L92" s="6">
        <v>746575.94</v>
      </c>
      <c r="M92" s="6">
        <v>719906.65</v>
      </c>
    </row>
    <row r="93" spans="1:13" x14ac:dyDescent="0.25">
      <c r="A93" s="1">
        <v>449.00400000000002</v>
      </c>
      <c r="B93" t="s">
        <v>97</v>
      </c>
      <c r="C93" s="6">
        <v>165500</v>
      </c>
      <c r="D93" s="6">
        <v>0</v>
      </c>
      <c r="E93" s="6">
        <v>165500</v>
      </c>
      <c r="F93" s="6">
        <v>37501.83</v>
      </c>
      <c r="G93" s="6">
        <v>0</v>
      </c>
      <c r="H93" s="6">
        <v>37501.83</v>
      </c>
      <c r="I93" s="6">
        <f t="shared" si="2"/>
        <v>127998.17</v>
      </c>
      <c r="J93" s="7">
        <f t="shared" si="3"/>
        <v>0.22659716012084594</v>
      </c>
      <c r="K93" s="6">
        <v>55877.53</v>
      </c>
      <c r="L93" s="6">
        <v>57074.54</v>
      </c>
      <c r="M93" s="6">
        <v>55054.5</v>
      </c>
    </row>
    <row r="94" spans="1:13" x14ac:dyDescent="0.25">
      <c r="A94" s="1">
        <v>449.00700000000001</v>
      </c>
      <c r="B94" t="s">
        <v>98</v>
      </c>
      <c r="C94" s="6">
        <v>10000</v>
      </c>
      <c r="D94" s="6">
        <v>0</v>
      </c>
      <c r="E94" s="6">
        <v>10000</v>
      </c>
      <c r="F94" s="6">
        <v>0</v>
      </c>
      <c r="G94" s="6">
        <v>0</v>
      </c>
      <c r="H94" s="6">
        <v>1000</v>
      </c>
      <c r="I94" s="6">
        <f t="shared" si="2"/>
        <v>9000</v>
      </c>
      <c r="J94" s="7">
        <f t="shared" si="3"/>
        <v>0.1</v>
      </c>
      <c r="K94" s="6">
        <v>600</v>
      </c>
      <c r="L94" s="6">
        <v>3019</v>
      </c>
      <c r="M94" s="6">
        <v>0</v>
      </c>
    </row>
    <row r="95" spans="1:13" x14ac:dyDescent="0.25">
      <c r="A95" s="1">
        <v>449.01</v>
      </c>
      <c r="B95" t="s">
        <v>99</v>
      </c>
      <c r="C95" s="6">
        <v>16000</v>
      </c>
      <c r="D95" s="6">
        <v>0</v>
      </c>
      <c r="E95" s="6">
        <v>16000</v>
      </c>
      <c r="F95" s="6">
        <v>932.4</v>
      </c>
      <c r="G95" s="6">
        <v>3935.05</v>
      </c>
      <c r="H95" s="6">
        <v>2564.9499999999998</v>
      </c>
      <c r="I95" s="6">
        <f t="shared" si="2"/>
        <v>9500</v>
      </c>
      <c r="J95" s="7">
        <f t="shared" si="3"/>
        <v>0.40625</v>
      </c>
      <c r="K95" s="6">
        <v>2408.9299999999998</v>
      </c>
      <c r="L95" s="6">
        <v>3477.9</v>
      </c>
      <c r="M95" s="6">
        <v>4647.75</v>
      </c>
    </row>
    <row r="96" spans="1:13" x14ac:dyDescent="0.25">
      <c r="A96" s="1">
        <v>449.02</v>
      </c>
      <c r="B96" t="s">
        <v>100</v>
      </c>
      <c r="C96" s="6">
        <v>5000</v>
      </c>
      <c r="D96" s="6">
        <v>0</v>
      </c>
      <c r="E96" s="6">
        <v>5000</v>
      </c>
      <c r="F96" s="6">
        <v>0</v>
      </c>
      <c r="G96" s="6">
        <v>0</v>
      </c>
      <c r="H96" s="6">
        <v>33.42</v>
      </c>
      <c r="I96" s="6">
        <f t="shared" si="2"/>
        <v>4966.58</v>
      </c>
      <c r="J96" s="7">
        <f t="shared" si="3"/>
        <v>6.6840000000000007E-3</v>
      </c>
      <c r="K96" s="6">
        <v>616.83000000000004</v>
      </c>
      <c r="L96" s="6">
        <v>824</v>
      </c>
      <c r="M96" s="6">
        <v>2834.65</v>
      </c>
    </row>
    <row r="97" spans="1:13" x14ac:dyDescent="0.25">
      <c r="A97" s="1">
        <v>449.05</v>
      </c>
      <c r="B97" t="s">
        <v>101</v>
      </c>
      <c r="C97" s="6">
        <v>1950</v>
      </c>
      <c r="D97" s="6">
        <v>0</v>
      </c>
      <c r="E97" s="6">
        <v>1950</v>
      </c>
      <c r="F97" s="6">
        <v>0</v>
      </c>
      <c r="G97" s="6">
        <v>0</v>
      </c>
      <c r="H97" s="6">
        <v>0</v>
      </c>
      <c r="I97" s="6">
        <f t="shared" si="2"/>
        <v>1950</v>
      </c>
      <c r="J97" s="7">
        <f t="shared" si="3"/>
        <v>0</v>
      </c>
      <c r="K97" s="6">
        <v>15</v>
      </c>
      <c r="L97" s="6">
        <v>15</v>
      </c>
      <c r="M97" s="6">
        <v>0</v>
      </c>
    </row>
    <row r="98" spans="1:13" x14ac:dyDescent="0.25">
      <c r="A98" s="1">
        <v>449.08</v>
      </c>
      <c r="B98" t="s">
        <v>102</v>
      </c>
      <c r="C98" s="6">
        <v>40000</v>
      </c>
      <c r="D98" s="6">
        <v>0</v>
      </c>
      <c r="E98" s="6">
        <v>40000</v>
      </c>
      <c r="F98" s="6">
        <v>0</v>
      </c>
      <c r="G98" s="6">
        <v>0</v>
      </c>
      <c r="H98" s="6">
        <v>0</v>
      </c>
      <c r="I98" s="6">
        <f t="shared" si="2"/>
        <v>40000</v>
      </c>
      <c r="J98" s="7">
        <f t="shared" si="3"/>
        <v>0</v>
      </c>
      <c r="K98" s="6">
        <v>0</v>
      </c>
      <c r="L98" s="6">
        <v>0</v>
      </c>
      <c r="M98" s="6">
        <v>0</v>
      </c>
    </row>
    <row r="99" spans="1:13" x14ac:dyDescent="0.25">
      <c r="A99" s="1">
        <v>449.1</v>
      </c>
      <c r="B99" t="s">
        <v>103</v>
      </c>
      <c r="C99" s="6">
        <v>3500</v>
      </c>
      <c r="D99" s="6">
        <v>0</v>
      </c>
      <c r="E99" s="6">
        <v>3500</v>
      </c>
      <c r="F99" s="6">
        <v>0</v>
      </c>
      <c r="G99" s="6">
        <v>0</v>
      </c>
      <c r="H99" s="6">
        <v>0</v>
      </c>
      <c r="I99" s="6">
        <f t="shared" si="2"/>
        <v>3500</v>
      </c>
      <c r="J99" s="7">
        <f t="shared" si="3"/>
        <v>0</v>
      </c>
      <c r="K99" s="6">
        <v>0</v>
      </c>
      <c r="L99" s="6">
        <v>0</v>
      </c>
      <c r="M99" s="6">
        <v>2288.19</v>
      </c>
    </row>
    <row r="100" spans="1:13" x14ac:dyDescent="0.25">
      <c r="A100" s="1">
        <v>449.2</v>
      </c>
      <c r="B100" t="s">
        <v>104</v>
      </c>
      <c r="C100" s="6">
        <v>28000</v>
      </c>
      <c r="D100" s="6">
        <v>0</v>
      </c>
      <c r="E100" s="6">
        <v>28000</v>
      </c>
      <c r="F100" s="6">
        <v>0</v>
      </c>
      <c r="G100" s="6">
        <v>0</v>
      </c>
      <c r="H100" s="6">
        <v>28000</v>
      </c>
      <c r="I100" s="6">
        <f t="shared" si="2"/>
        <v>0</v>
      </c>
      <c r="J100" s="7">
        <f t="shared" si="3"/>
        <v>1</v>
      </c>
      <c r="K100" s="6">
        <v>28000</v>
      </c>
      <c r="L100" s="6">
        <v>28000</v>
      </c>
      <c r="M100" s="6">
        <v>28000</v>
      </c>
    </row>
    <row r="101" spans="1:13" x14ac:dyDescent="0.25">
      <c r="A101" s="1">
        <v>449.5</v>
      </c>
      <c r="B101" t="s">
        <v>105</v>
      </c>
      <c r="C101" s="6">
        <v>12800</v>
      </c>
      <c r="D101" s="6">
        <v>0</v>
      </c>
      <c r="E101" s="6">
        <v>12800</v>
      </c>
      <c r="F101" s="6">
        <v>0</v>
      </c>
      <c r="G101" s="6">
        <v>403.9</v>
      </c>
      <c r="H101" s="6">
        <v>1240.44</v>
      </c>
      <c r="I101" s="6">
        <f t="shared" si="2"/>
        <v>11155.66</v>
      </c>
      <c r="J101" s="7">
        <f t="shared" si="3"/>
        <v>0.1284640625</v>
      </c>
      <c r="K101" s="6">
        <v>3394.45</v>
      </c>
      <c r="L101" s="6">
        <v>2382.3000000000002</v>
      </c>
      <c r="M101" s="6">
        <v>1366.44</v>
      </c>
    </row>
    <row r="102" spans="1:13" x14ac:dyDescent="0.25">
      <c r="A102" s="1">
        <v>449.59899999999999</v>
      </c>
      <c r="B102" t="s">
        <v>106</v>
      </c>
      <c r="C102" s="6">
        <v>651317</v>
      </c>
      <c r="D102" s="6">
        <v>11888</v>
      </c>
      <c r="E102" s="6">
        <v>663205</v>
      </c>
      <c r="F102" s="6">
        <v>68927.86</v>
      </c>
      <c r="G102" s="6">
        <v>45099.86</v>
      </c>
      <c r="H102" s="6">
        <v>227129.85</v>
      </c>
      <c r="I102" s="6">
        <f t="shared" si="2"/>
        <v>390975.29000000004</v>
      </c>
      <c r="J102" s="7">
        <f t="shared" si="3"/>
        <v>0.41047596142972387</v>
      </c>
      <c r="K102" s="6">
        <v>187109.95</v>
      </c>
      <c r="L102" s="6">
        <v>169772.85</v>
      </c>
      <c r="M102" s="6">
        <v>311107.78999999998</v>
      </c>
    </row>
    <row r="103" spans="1:13" x14ac:dyDescent="0.25">
      <c r="A103" s="1">
        <v>451</v>
      </c>
      <c r="B103" t="s">
        <v>107</v>
      </c>
      <c r="C103" s="6">
        <v>253700</v>
      </c>
      <c r="D103" s="6">
        <v>22714.45</v>
      </c>
      <c r="E103" s="6">
        <v>276414.45</v>
      </c>
      <c r="F103" s="6">
        <v>36746.25</v>
      </c>
      <c r="G103" s="6">
        <v>0</v>
      </c>
      <c r="H103" s="6">
        <v>62922.13</v>
      </c>
      <c r="I103" s="6">
        <f t="shared" si="2"/>
        <v>213492.32</v>
      </c>
      <c r="J103" s="7">
        <f t="shared" si="3"/>
        <v>0.22763690537886133</v>
      </c>
      <c r="K103" s="6">
        <v>42880.02</v>
      </c>
      <c r="L103" s="6">
        <v>53867.28</v>
      </c>
      <c r="M103" s="6">
        <v>88251.44</v>
      </c>
    </row>
    <row r="104" spans="1:13" x14ac:dyDescent="0.25">
      <c r="A104" s="1">
        <v>452</v>
      </c>
      <c r="B104" t="s">
        <v>144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f t="shared" si="2"/>
        <v>0</v>
      </c>
      <c r="J104" s="14" t="s">
        <v>20</v>
      </c>
      <c r="K104" s="6">
        <v>0</v>
      </c>
      <c r="L104" s="6">
        <v>0</v>
      </c>
      <c r="M104" s="6">
        <v>1200</v>
      </c>
    </row>
    <row r="105" spans="1:13" x14ac:dyDescent="0.25">
      <c r="A105" s="1">
        <v>458</v>
      </c>
      <c r="B105" t="s">
        <v>108</v>
      </c>
      <c r="C105" s="6">
        <v>33400</v>
      </c>
      <c r="D105" s="6">
        <v>0</v>
      </c>
      <c r="E105" s="6">
        <v>33400</v>
      </c>
      <c r="F105" s="6">
        <v>1346</v>
      </c>
      <c r="G105" s="6">
        <v>0</v>
      </c>
      <c r="H105" s="6">
        <v>7459</v>
      </c>
      <c r="I105" s="6">
        <f t="shared" si="2"/>
        <v>25941</v>
      </c>
      <c r="J105" s="7">
        <f t="shared" si="3"/>
        <v>0.22332335329341318</v>
      </c>
      <c r="K105" s="6">
        <v>2917</v>
      </c>
      <c r="L105" s="6">
        <v>8154</v>
      </c>
      <c r="M105" s="6">
        <v>921</v>
      </c>
    </row>
    <row r="106" spans="1:13" x14ac:dyDescent="0.25">
      <c r="A106" s="1">
        <v>459</v>
      </c>
      <c r="B106" t="s">
        <v>109</v>
      </c>
      <c r="C106" s="6">
        <v>50000</v>
      </c>
      <c r="D106" s="6">
        <v>0</v>
      </c>
      <c r="E106" s="6">
        <v>50000</v>
      </c>
      <c r="F106" s="6">
        <v>0</v>
      </c>
      <c r="G106" s="6">
        <v>0</v>
      </c>
      <c r="H106" s="6">
        <v>8000</v>
      </c>
      <c r="I106" s="6">
        <f t="shared" si="2"/>
        <v>42000</v>
      </c>
      <c r="J106" s="7">
        <f t="shared" si="3"/>
        <v>0.16</v>
      </c>
      <c r="K106" s="6">
        <v>6000</v>
      </c>
      <c r="L106" s="6">
        <v>6000</v>
      </c>
      <c r="M106" s="6">
        <v>5000</v>
      </c>
    </row>
    <row r="107" spans="1:13" x14ac:dyDescent="0.25">
      <c r="A107" s="1">
        <v>461</v>
      </c>
      <c r="B107" t="s">
        <v>110</v>
      </c>
      <c r="C107" s="6">
        <v>63218</v>
      </c>
      <c r="D107" s="6">
        <v>0</v>
      </c>
      <c r="E107" s="6">
        <v>63218</v>
      </c>
      <c r="F107" s="6">
        <v>2897.6</v>
      </c>
      <c r="G107" s="6">
        <v>0</v>
      </c>
      <c r="H107" s="6">
        <v>19149.43</v>
      </c>
      <c r="I107" s="6">
        <f t="shared" si="2"/>
        <v>44068.57</v>
      </c>
      <c r="J107" s="7">
        <f t="shared" si="3"/>
        <v>0.30291103799550761</v>
      </c>
      <c r="K107" s="6">
        <v>17812.939999999999</v>
      </c>
      <c r="L107" s="6">
        <v>19616.86</v>
      </c>
      <c r="M107" s="6">
        <v>21385.08</v>
      </c>
    </row>
    <row r="108" spans="1:13" x14ac:dyDescent="0.25">
      <c r="A108" s="1">
        <v>463</v>
      </c>
      <c r="B108" t="s">
        <v>111</v>
      </c>
      <c r="C108" s="6">
        <v>67205</v>
      </c>
      <c r="D108" s="6">
        <v>1100</v>
      </c>
      <c r="E108" s="6">
        <v>68305</v>
      </c>
      <c r="F108" s="6">
        <v>2808.43</v>
      </c>
      <c r="G108" s="6">
        <v>176</v>
      </c>
      <c r="H108" s="6">
        <v>21716.78</v>
      </c>
      <c r="I108" s="6">
        <f t="shared" si="2"/>
        <v>46412.22</v>
      </c>
      <c r="J108" s="7">
        <f t="shared" si="3"/>
        <v>0.32051504282263377</v>
      </c>
      <c r="K108" s="6">
        <v>25765.22</v>
      </c>
      <c r="L108" s="6">
        <v>23352.3</v>
      </c>
      <c r="M108" s="6">
        <v>22469.21</v>
      </c>
    </row>
    <row r="109" spans="1:13" x14ac:dyDescent="0.25">
      <c r="A109" s="1">
        <v>463.5</v>
      </c>
      <c r="B109" t="s">
        <v>112</v>
      </c>
      <c r="C109" s="6">
        <v>1000</v>
      </c>
      <c r="D109" s="6">
        <v>0</v>
      </c>
      <c r="E109" s="6">
        <v>1000</v>
      </c>
      <c r="F109" s="6">
        <v>0</v>
      </c>
      <c r="G109" s="6">
        <v>0</v>
      </c>
      <c r="H109" s="6">
        <v>0</v>
      </c>
      <c r="I109" s="6">
        <f t="shared" si="2"/>
        <v>1000</v>
      </c>
      <c r="J109" s="7">
        <f t="shared" si="3"/>
        <v>0</v>
      </c>
      <c r="K109" s="6">
        <v>10</v>
      </c>
      <c r="L109" s="6">
        <v>84.95</v>
      </c>
      <c r="M109" s="6">
        <v>0</v>
      </c>
    </row>
    <row r="110" spans="1:13" x14ac:dyDescent="0.25">
      <c r="A110" s="1">
        <v>464</v>
      </c>
      <c r="B110" t="s">
        <v>113</v>
      </c>
      <c r="C110" s="6">
        <v>6550</v>
      </c>
      <c r="D110" s="6">
        <v>0</v>
      </c>
      <c r="E110" s="6">
        <v>6550</v>
      </c>
      <c r="F110" s="6">
        <v>0</v>
      </c>
      <c r="G110" s="6">
        <v>0</v>
      </c>
      <c r="H110" s="6">
        <v>211.7</v>
      </c>
      <c r="I110" s="6">
        <f t="shared" si="2"/>
        <v>6338.3</v>
      </c>
      <c r="J110" s="7">
        <f t="shared" si="3"/>
        <v>3.2320610687022897E-2</v>
      </c>
      <c r="K110" s="6">
        <v>545.08000000000004</v>
      </c>
      <c r="L110" s="6">
        <v>1122.54</v>
      </c>
      <c r="M110" s="6">
        <v>2101.5500000000002</v>
      </c>
    </row>
    <row r="111" spans="1:13" x14ac:dyDescent="0.25">
      <c r="A111" s="1">
        <v>465</v>
      </c>
      <c r="B111" t="s">
        <v>114</v>
      </c>
      <c r="C111" s="6">
        <v>15880</v>
      </c>
      <c r="D111" s="6">
        <v>0</v>
      </c>
      <c r="E111" s="6">
        <v>15880</v>
      </c>
      <c r="F111" s="6">
        <v>997.38</v>
      </c>
      <c r="G111" s="6">
        <v>2929.94</v>
      </c>
      <c r="H111" s="6">
        <v>2880.16</v>
      </c>
      <c r="I111" s="6">
        <f t="shared" si="2"/>
        <v>10069.9</v>
      </c>
      <c r="J111" s="7">
        <f t="shared" si="3"/>
        <v>0.36587531486146097</v>
      </c>
      <c r="K111" s="6">
        <v>5017.1400000000003</v>
      </c>
      <c r="L111" s="6">
        <v>5176.1000000000004</v>
      </c>
      <c r="M111" s="6">
        <v>4785.28</v>
      </c>
    </row>
    <row r="112" spans="1:13" x14ac:dyDescent="0.25">
      <c r="A112" s="1">
        <v>466</v>
      </c>
      <c r="B112" t="s">
        <v>115</v>
      </c>
      <c r="C112" s="6">
        <v>43570</v>
      </c>
      <c r="D112" s="6">
        <v>-800</v>
      </c>
      <c r="E112" s="6">
        <v>42770</v>
      </c>
      <c r="F112" s="6">
        <v>2057.04</v>
      </c>
      <c r="G112" s="6">
        <v>0</v>
      </c>
      <c r="H112" s="6">
        <v>18128</v>
      </c>
      <c r="I112" s="6">
        <f t="shared" si="2"/>
        <v>24642</v>
      </c>
      <c r="J112" s="7">
        <f t="shared" si="3"/>
        <v>0.4238484919335983</v>
      </c>
      <c r="K112" s="6">
        <v>13915.96</v>
      </c>
      <c r="L112" s="6">
        <v>30049.56</v>
      </c>
      <c r="M112" s="6">
        <v>25403.3</v>
      </c>
    </row>
    <row r="113" spans="1:13" x14ac:dyDescent="0.25">
      <c r="A113" s="1">
        <v>467</v>
      </c>
      <c r="B113" t="s">
        <v>116</v>
      </c>
      <c r="C113" s="6">
        <v>19250</v>
      </c>
      <c r="D113" s="6">
        <v>800</v>
      </c>
      <c r="E113" s="6">
        <v>20050</v>
      </c>
      <c r="F113" s="6">
        <v>1586.68</v>
      </c>
      <c r="G113" s="6">
        <v>504.02</v>
      </c>
      <c r="H113" s="6">
        <v>6479.25</v>
      </c>
      <c r="I113" s="6">
        <f t="shared" si="2"/>
        <v>13066.73</v>
      </c>
      <c r="J113" s="7">
        <f t="shared" si="3"/>
        <v>0.34829276807980053</v>
      </c>
      <c r="K113" s="6">
        <v>4991.3</v>
      </c>
      <c r="L113" s="6">
        <v>7874.82</v>
      </c>
      <c r="M113" s="6">
        <v>5747.97</v>
      </c>
    </row>
    <row r="114" spans="1:13" x14ac:dyDescent="0.25">
      <c r="A114" s="1">
        <v>470</v>
      </c>
      <c r="B114" t="s">
        <v>117</v>
      </c>
      <c r="C114" s="6">
        <v>40000</v>
      </c>
      <c r="D114" s="6">
        <v>0</v>
      </c>
      <c r="E114" s="6">
        <v>40000</v>
      </c>
      <c r="F114" s="6">
        <v>40000</v>
      </c>
      <c r="G114" s="6">
        <v>0</v>
      </c>
      <c r="H114" s="6">
        <v>40000</v>
      </c>
      <c r="I114" s="6">
        <f t="shared" si="2"/>
        <v>0</v>
      </c>
      <c r="J114" s="7">
        <f t="shared" si="3"/>
        <v>1</v>
      </c>
      <c r="K114" s="6">
        <v>10000</v>
      </c>
      <c r="L114" s="6">
        <v>0</v>
      </c>
      <c r="M114" s="6">
        <v>0</v>
      </c>
    </row>
    <row r="115" spans="1:13" x14ac:dyDescent="0.25">
      <c r="A115" s="1">
        <v>801</v>
      </c>
      <c r="B115" t="s">
        <v>118</v>
      </c>
      <c r="C115" s="6">
        <v>2048731</v>
      </c>
      <c r="D115" s="6">
        <v>0</v>
      </c>
      <c r="E115" s="6">
        <v>2048731</v>
      </c>
      <c r="F115" s="6">
        <v>0</v>
      </c>
      <c r="G115" s="6">
        <v>0</v>
      </c>
      <c r="H115" s="6">
        <v>0</v>
      </c>
      <c r="I115" s="6">
        <f t="shared" si="2"/>
        <v>2048731</v>
      </c>
      <c r="J115" s="7">
        <f t="shared" si="3"/>
        <v>0</v>
      </c>
      <c r="K115" s="6">
        <v>0</v>
      </c>
      <c r="L115" s="6">
        <v>0</v>
      </c>
      <c r="M115" s="6">
        <v>0</v>
      </c>
    </row>
    <row r="116" spans="1:13" x14ac:dyDescent="0.25">
      <c r="A116" s="1">
        <v>802</v>
      </c>
      <c r="B116" t="s">
        <v>119</v>
      </c>
      <c r="C116" s="6">
        <v>6906929</v>
      </c>
      <c r="D116" s="6">
        <v>0</v>
      </c>
      <c r="E116" s="6">
        <v>6906929</v>
      </c>
      <c r="F116" s="6">
        <v>0</v>
      </c>
      <c r="G116" s="6">
        <v>0</v>
      </c>
      <c r="H116" s="6">
        <v>0</v>
      </c>
      <c r="I116" s="6">
        <f t="shared" si="2"/>
        <v>6906929</v>
      </c>
      <c r="J116" s="7">
        <f t="shared" si="3"/>
        <v>0</v>
      </c>
      <c r="K116" s="6">
        <v>0</v>
      </c>
      <c r="L116" s="6">
        <v>0</v>
      </c>
      <c r="M116" s="6">
        <v>0</v>
      </c>
    </row>
    <row r="117" spans="1:13" x14ac:dyDescent="0.25">
      <c r="A117" s="1">
        <v>803</v>
      </c>
      <c r="B117" t="s">
        <v>120</v>
      </c>
      <c r="C117" s="6">
        <v>22000</v>
      </c>
      <c r="D117" s="6">
        <v>0</v>
      </c>
      <c r="E117" s="6">
        <v>22000</v>
      </c>
      <c r="F117" s="6">
        <v>0</v>
      </c>
      <c r="G117" s="6">
        <v>0</v>
      </c>
      <c r="H117" s="6">
        <v>0</v>
      </c>
      <c r="I117" s="6">
        <f t="shared" si="2"/>
        <v>22000</v>
      </c>
      <c r="J117" s="7">
        <f t="shared" si="3"/>
        <v>0</v>
      </c>
      <c r="K117" s="6">
        <v>0</v>
      </c>
      <c r="L117" s="6">
        <v>0</v>
      </c>
      <c r="M117" s="6">
        <v>0</v>
      </c>
    </row>
    <row r="118" spans="1:13" x14ac:dyDescent="0.25">
      <c r="A118" s="1">
        <v>810</v>
      </c>
      <c r="B118" t="s">
        <v>127</v>
      </c>
      <c r="C118" s="6">
        <v>2926884</v>
      </c>
      <c r="D118" s="6">
        <v>6266.56</v>
      </c>
      <c r="E118" s="6">
        <v>2933150.56</v>
      </c>
      <c r="F118" s="6">
        <v>214941.01</v>
      </c>
      <c r="G118" s="6">
        <v>0</v>
      </c>
      <c r="H118" s="6">
        <v>872283.75</v>
      </c>
      <c r="I118" s="6">
        <f t="shared" si="2"/>
        <v>2060866.81</v>
      </c>
      <c r="J118" s="7">
        <f t="shared" si="3"/>
        <v>0.29738799020258955</v>
      </c>
      <c r="K118" s="6">
        <v>893948.69</v>
      </c>
      <c r="L118" s="6">
        <v>848502.52</v>
      </c>
      <c r="M118" s="6">
        <v>817868.41</v>
      </c>
    </row>
    <row r="119" spans="1:13" x14ac:dyDescent="0.25">
      <c r="A119" s="1">
        <v>820</v>
      </c>
      <c r="B119" t="s">
        <v>121</v>
      </c>
      <c r="C119" s="6">
        <v>2614340</v>
      </c>
      <c r="D119" s="6">
        <v>0</v>
      </c>
      <c r="E119" s="6">
        <v>2614340</v>
      </c>
      <c r="F119" s="6">
        <v>0</v>
      </c>
      <c r="G119" s="6">
        <v>0</v>
      </c>
      <c r="H119" s="6">
        <v>2614340</v>
      </c>
      <c r="I119" s="6">
        <f t="shared" si="2"/>
        <v>0</v>
      </c>
      <c r="J119" s="7">
        <f t="shared" si="3"/>
        <v>1</v>
      </c>
      <c r="K119" s="6">
        <v>2595115</v>
      </c>
      <c r="L119" s="6">
        <v>2811662</v>
      </c>
      <c r="M119" s="6">
        <v>2985019</v>
      </c>
    </row>
    <row r="120" spans="1:13" x14ac:dyDescent="0.25">
      <c r="A120" s="1">
        <v>830</v>
      </c>
      <c r="B120" t="s">
        <v>122</v>
      </c>
      <c r="C120" s="6">
        <v>116551</v>
      </c>
      <c r="D120" s="6">
        <v>0</v>
      </c>
      <c r="E120" s="6">
        <v>116551</v>
      </c>
      <c r="F120" s="6">
        <v>17516.580000000002</v>
      </c>
      <c r="G120" s="6">
        <v>0</v>
      </c>
      <c r="H120" s="6">
        <v>41584.22</v>
      </c>
      <c r="I120" s="6">
        <f t="shared" si="2"/>
        <v>74966.78</v>
      </c>
      <c r="J120" s="7">
        <f t="shared" si="3"/>
        <v>0.35678990313253428</v>
      </c>
      <c r="K120" s="8">
        <v>39303.54</v>
      </c>
      <c r="L120" s="8">
        <v>37969.49</v>
      </c>
      <c r="M120" s="8">
        <v>37575.800000000003</v>
      </c>
    </row>
    <row r="121" spans="1:13" x14ac:dyDescent="0.25">
      <c r="A121" s="1">
        <v>840</v>
      </c>
      <c r="B121" t="s">
        <v>123</v>
      </c>
      <c r="C121" s="6">
        <v>110000</v>
      </c>
      <c r="D121" s="6">
        <v>0</v>
      </c>
      <c r="E121" s="6">
        <v>110000</v>
      </c>
      <c r="F121" s="6">
        <v>26080.1</v>
      </c>
      <c r="G121" s="6">
        <v>0</v>
      </c>
      <c r="H121" s="6">
        <v>26080.1</v>
      </c>
      <c r="I121" s="6">
        <f t="shared" si="2"/>
        <v>83919.9</v>
      </c>
      <c r="J121" s="7">
        <f t="shared" si="3"/>
        <v>0.23709181818181818</v>
      </c>
      <c r="K121" s="6">
        <v>32024.23</v>
      </c>
      <c r="L121" s="6">
        <v>52302.48</v>
      </c>
      <c r="M121" s="6">
        <v>45560.83</v>
      </c>
    </row>
    <row r="122" spans="1:13" x14ac:dyDescent="0.25">
      <c r="A122" s="1">
        <v>860</v>
      </c>
      <c r="B122" t="s">
        <v>124</v>
      </c>
      <c r="C122" s="6">
        <v>17695323</v>
      </c>
      <c r="D122" s="6">
        <v>0</v>
      </c>
      <c r="E122" s="6">
        <v>17695323</v>
      </c>
      <c r="F122" s="6">
        <v>1448568.43</v>
      </c>
      <c r="G122" s="6">
        <v>0</v>
      </c>
      <c r="H122" s="6">
        <v>5957125.2599999998</v>
      </c>
      <c r="I122" s="6">
        <f t="shared" si="2"/>
        <v>11738197.74</v>
      </c>
      <c r="J122" s="7">
        <f t="shared" si="3"/>
        <v>0.3366497045575263</v>
      </c>
      <c r="K122" s="6">
        <v>5779265.2699999996</v>
      </c>
      <c r="L122" s="6">
        <v>5793475.9199999999</v>
      </c>
      <c r="M122" s="6">
        <v>5682596.9400000004</v>
      </c>
    </row>
    <row r="123" spans="1:13" x14ac:dyDescent="0.25">
      <c r="A123" s="1">
        <v>861</v>
      </c>
      <c r="B123" t="s">
        <v>125</v>
      </c>
      <c r="C123" s="6">
        <v>851362</v>
      </c>
      <c r="D123" s="6">
        <v>0</v>
      </c>
      <c r="E123" s="6">
        <v>851362</v>
      </c>
      <c r="F123" s="6">
        <v>0</v>
      </c>
      <c r="G123" s="6">
        <v>0</v>
      </c>
      <c r="H123" s="6">
        <v>0</v>
      </c>
      <c r="I123" s="6">
        <f t="shared" si="2"/>
        <v>851362</v>
      </c>
      <c r="J123" s="7">
        <f t="shared" si="3"/>
        <v>0</v>
      </c>
      <c r="K123" s="6">
        <v>283967.33</v>
      </c>
      <c r="L123" s="6">
        <v>220332.7</v>
      </c>
      <c r="M123" s="6">
        <v>189386.62</v>
      </c>
    </row>
    <row r="124" spans="1:13" x14ac:dyDescent="0.25">
      <c r="A124" s="1">
        <v>870</v>
      </c>
      <c r="B124" t="s">
        <v>126</v>
      </c>
      <c r="C124" s="6">
        <v>789816</v>
      </c>
      <c r="D124" s="6">
        <v>0</v>
      </c>
      <c r="E124" s="6">
        <v>789816</v>
      </c>
      <c r="F124" s="6">
        <v>60528.68</v>
      </c>
      <c r="G124" s="6">
        <v>0</v>
      </c>
      <c r="H124" s="6">
        <v>244020.63</v>
      </c>
      <c r="I124" s="6">
        <f t="shared" si="2"/>
        <v>545795.37</v>
      </c>
      <c r="J124" s="7">
        <f t="shared" si="3"/>
        <v>0.30895883344981617</v>
      </c>
      <c r="K124" s="6">
        <v>185615.44</v>
      </c>
      <c r="L124" s="6">
        <v>221061.7</v>
      </c>
      <c r="M124" s="6">
        <v>201299.34</v>
      </c>
    </row>
    <row r="125" spans="1:13" x14ac:dyDescent="0.25">
      <c r="A125" s="2" t="s">
        <v>128</v>
      </c>
      <c r="B125" t="s">
        <v>129</v>
      </c>
      <c r="C125" s="6">
        <v>170570</v>
      </c>
      <c r="D125" s="6">
        <v>0</v>
      </c>
      <c r="E125" s="6">
        <v>170570</v>
      </c>
      <c r="F125" s="6">
        <v>0</v>
      </c>
      <c r="G125" s="6">
        <v>0</v>
      </c>
      <c r="H125" s="6">
        <v>0</v>
      </c>
      <c r="I125" s="6">
        <f t="shared" si="2"/>
        <v>170570</v>
      </c>
      <c r="J125" s="7">
        <f t="shared" si="3"/>
        <v>0</v>
      </c>
      <c r="K125" s="6">
        <v>0</v>
      </c>
      <c r="L125" s="6">
        <v>0</v>
      </c>
      <c r="M125" s="6">
        <v>0</v>
      </c>
    </row>
    <row r="126" spans="1:13" x14ac:dyDescent="0.25">
      <c r="A126" s="2" t="s">
        <v>130</v>
      </c>
      <c r="B126" t="s">
        <v>131</v>
      </c>
      <c r="C126" s="6">
        <v>300000</v>
      </c>
      <c r="D126" s="6">
        <v>0</v>
      </c>
      <c r="E126" s="6">
        <v>300000</v>
      </c>
      <c r="F126" s="6">
        <v>0</v>
      </c>
      <c r="G126" s="6">
        <v>0</v>
      </c>
      <c r="H126" s="6">
        <v>300000</v>
      </c>
      <c r="I126" s="6">
        <f t="shared" si="2"/>
        <v>0</v>
      </c>
      <c r="J126" s="7">
        <f t="shared" si="3"/>
        <v>1</v>
      </c>
      <c r="K126" s="6">
        <v>300000</v>
      </c>
      <c r="L126" s="6">
        <v>300000</v>
      </c>
      <c r="M126" s="6">
        <v>300000</v>
      </c>
    </row>
    <row r="127" spans="1:13" x14ac:dyDescent="0.25">
      <c r="A127" s="2" t="s">
        <v>132</v>
      </c>
      <c r="B127" t="s">
        <v>133</v>
      </c>
      <c r="C127" s="6">
        <v>1804996</v>
      </c>
      <c r="D127" s="6">
        <v>8306</v>
      </c>
      <c r="E127" s="6">
        <v>1813302</v>
      </c>
      <c r="F127" s="6">
        <v>0</v>
      </c>
      <c r="G127" s="6">
        <v>0</v>
      </c>
      <c r="H127" s="6">
        <v>1813302</v>
      </c>
      <c r="I127" s="6">
        <f t="shared" si="2"/>
        <v>0</v>
      </c>
      <c r="J127" s="7">
        <f t="shared" si="3"/>
        <v>1</v>
      </c>
      <c r="K127" s="6">
        <v>1905612</v>
      </c>
      <c r="L127" s="6">
        <v>1855612</v>
      </c>
      <c r="M127" s="6">
        <v>1855612</v>
      </c>
    </row>
    <row r="128" spans="1:13" x14ac:dyDescent="0.25">
      <c r="A128" s="2" t="s">
        <v>134</v>
      </c>
      <c r="B128" t="s">
        <v>135</v>
      </c>
      <c r="C128" s="6">
        <v>6219810</v>
      </c>
      <c r="D128" s="6">
        <v>0</v>
      </c>
      <c r="E128" s="6">
        <v>6219810</v>
      </c>
      <c r="F128" s="6">
        <v>0</v>
      </c>
      <c r="G128" s="6">
        <v>0</v>
      </c>
      <c r="H128" s="6">
        <v>6219810</v>
      </c>
      <c r="I128" s="6">
        <f t="shared" si="2"/>
        <v>0</v>
      </c>
      <c r="J128" s="7">
        <f t="shared" si="3"/>
        <v>1</v>
      </c>
      <c r="K128" s="6">
        <v>5953800</v>
      </c>
      <c r="L128" s="6">
        <v>6246275</v>
      </c>
      <c r="M128" s="6">
        <v>7009885</v>
      </c>
    </row>
    <row r="129" spans="1:13" s="5" customFormat="1" ht="15.75" thickBot="1" x14ac:dyDescent="0.3">
      <c r="A129" s="5" t="s">
        <v>136</v>
      </c>
      <c r="C129" s="9">
        <v>91425986</v>
      </c>
      <c r="D129" s="9">
        <v>155180.60999999999</v>
      </c>
      <c r="E129" s="9">
        <v>91581166.609999999</v>
      </c>
      <c r="F129" s="9">
        <v>5073952</v>
      </c>
      <c r="G129" s="9">
        <v>580783.11</v>
      </c>
      <c r="H129" s="9">
        <v>32036384.07</v>
      </c>
      <c r="I129" s="9">
        <v>58963999.43</v>
      </c>
      <c r="J129" s="10">
        <f t="shared" si="3"/>
        <v>0.35615583844766663</v>
      </c>
      <c r="K129" s="9">
        <f t="shared" ref="K129:M129" si="4">SUM(K9:K128)</f>
        <v>31483201.559999995</v>
      </c>
      <c r="L129" s="9">
        <f t="shared" si="4"/>
        <v>32145734.530000001</v>
      </c>
      <c r="M129" s="9">
        <f t="shared" si="4"/>
        <v>32689784.480000012</v>
      </c>
    </row>
    <row r="130" spans="1:13" ht="15.75" thickTop="1" x14ac:dyDescent="0.25">
      <c r="M130" t="s">
        <v>141</v>
      </c>
    </row>
    <row r="131" spans="1:13" x14ac:dyDescent="0.25">
      <c r="H131" s="15"/>
      <c r="J131" s="16"/>
    </row>
    <row r="132" spans="1:13" x14ac:dyDescent="0.25">
      <c r="M132" t="s">
        <v>141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Sheet1!April_General_Fund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Morello</dc:creator>
  <cp:lastModifiedBy>Daniel Morello</cp:lastModifiedBy>
  <dcterms:created xsi:type="dcterms:W3CDTF">2018-06-04T12:24:09Z</dcterms:created>
  <dcterms:modified xsi:type="dcterms:W3CDTF">2018-06-04T12:56:23Z</dcterms:modified>
</cp:coreProperties>
</file>